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6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<sst xmlns="http://schemas.openxmlformats.org/spreadsheetml/2006/main" count="1701" uniqueCount="263">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</sst>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7" fillId="0" borderId="22" xfId="0" applyFont="1" applyFill="1" applyBorder="1" applyAlignment="1">
      <alignment vertical="center"/>
    </xf>
    <xf numFmtId="0" fontId="9" fillId="0" borderId="114" xfId="0" applyNumberFormat="1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36982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55" zoomScaleNormal="55" zoomScalePageLayoutView="0" workbookViewId="0" topLeftCell="B1">
      <pane xSplit="1" ySplit="10" topLeftCell="C4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W33" sqref="AW33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44" customWidth="1"/>
    <col min="12" max="18" width="9.625" style="1" customWidth="1"/>
    <col min="19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69" t="s">
        <v>1</v>
      </c>
      <c r="C8" s="860" t="s">
        <v>102</v>
      </c>
      <c r="D8" s="861"/>
      <c r="E8" s="860" t="s">
        <v>116</v>
      </c>
      <c r="F8" s="861"/>
      <c r="G8" s="860" t="s">
        <v>117</v>
      </c>
      <c r="H8" s="861"/>
      <c r="I8" s="860" t="s">
        <v>254</v>
      </c>
      <c r="J8" s="861"/>
      <c r="K8" s="860" t="s">
        <v>126</v>
      </c>
      <c r="L8" s="861"/>
      <c r="M8" s="860" t="s">
        <v>257</v>
      </c>
      <c r="N8" s="861"/>
      <c r="O8" s="860" t="s">
        <v>260</v>
      </c>
      <c r="P8" s="861"/>
      <c r="Q8" s="860" t="s">
        <v>261</v>
      </c>
      <c r="R8" s="861"/>
      <c r="S8" s="860"/>
      <c r="T8" s="861"/>
      <c r="U8" s="860"/>
      <c r="V8" s="861"/>
      <c r="W8" s="860"/>
      <c r="X8" s="861"/>
      <c r="Y8" s="860"/>
      <c r="Z8" s="861"/>
      <c r="AA8" s="860"/>
      <c r="AB8" s="861"/>
      <c r="AC8" s="860"/>
      <c r="AD8" s="861"/>
      <c r="AE8" s="860"/>
      <c r="AF8" s="861"/>
      <c r="AG8" s="860"/>
      <c r="AH8" s="861"/>
      <c r="AI8" s="860"/>
      <c r="AJ8" s="861"/>
      <c r="AK8" s="860"/>
      <c r="AL8" s="864"/>
      <c r="AM8" s="860"/>
      <c r="AN8" s="861"/>
      <c r="AO8" s="860"/>
      <c r="AP8" s="861"/>
      <c r="AQ8" s="860"/>
      <c r="AR8" s="861"/>
      <c r="AS8" s="864"/>
      <c r="AT8" s="861"/>
      <c r="AU8" s="860" t="s">
        <v>3</v>
      </c>
      <c r="AV8" s="861"/>
      <c r="AW8" s="860" t="s">
        <v>4</v>
      </c>
      <c r="AX8" s="861"/>
      <c r="AY8" s="860" t="s">
        <v>5</v>
      </c>
      <c r="AZ8" s="861"/>
      <c r="BA8" s="3"/>
    </row>
    <row r="9" spans="1:53" ht="16.5">
      <c r="A9" s="867"/>
      <c r="B9" s="870"/>
      <c r="C9" s="862"/>
      <c r="D9" s="863"/>
      <c r="E9" s="862"/>
      <c r="F9" s="863"/>
      <c r="G9" s="862"/>
      <c r="H9" s="863"/>
      <c r="I9" s="862"/>
      <c r="J9" s="863"/>
      <c r="K9" s="862"/>
      <c r="L9" s="863"/>
      <c r="M9" s="862"/>
      <c r="N9" s="863"/>
      <c r="O9" s="862"/>
      <c r="P9" s="863"/>
      <c r="Q9" s="862"/>
      <c r="R9" s="863"/>
      <c r="S9" s="862"/>
      <c r="T9" s="863"/>
      <c r="U9" s="862"/>
      <c r="V9" s="863"/>
      <c r="W9" s="862"/>
      <c r="X9" s="863"/>
      <c r="Y9" s="862"/>
      <c r="Z9" s="863"/>
      <c r="AA9" s="862"/>
      <c r="AB9" s="863"/>
      <c r="AC9" s="862"/>
      <c r="AD9" s="863"/>
      <c r="AE9" s="862"/>
      <c r="AF9" s="863"/>
      <c r="AG9" s="862"/>
      <c r="AH9" s="863"/>
      <c r="AI9" s="862"/>
      <c r="AJ9" s="863"/>
      <c r="AK9" s="862"/>
      <c r="AL9" s="865"/>
      <c r="AM9" s="862"/>
      <c r="AN9" s="863"/>
      <c r="AO9" s="862"/>
      <c r="AP9" s="863"/>
      <c r="AQ9" s="862"/>
      <c r="AR9" s="863"/>
      <c r="AS9" s="865"/>
      <c r="AT9" s="863"/>
      <c r="AU9" s="862"/>
      <c r="AV9" s="863"/>
      <c r="AW9" s="862"/>
      <c r="AX9" s="863"/>
      <c r="AY9" s="862"/>
      <c r="AZ9" s="863"/>
      <c r="BA9" s="3"/>
    </row>
    <row r="10" spans="1:53" ht="30" customHeight="1" thickBot="1">
      <c r="A10" s="868"/>
      <c r="B10" s="87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 thickBo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>
        <v>6</v>
      </c>
      <c r="N12" s="771">
        <f>IF(M12&gt;0,IF(M12&gt;26,1,IF(M12&gt;2,28-M12,IF(M12=2,27,30))),0)</f>
        <v>22</v>
      </c>
      <c r="O12" s="770">
        <v>1</v>
      </c>
      <c r="P12" s="771">
        <v>40</v>
      </c>
      <c r="Q12" s="772">
        <v>1</v>
      </c>
      <c r="R12" s="778">
        <f>IF(Q12&gt;0,IF(Q12&gt;26,1,IF(Q12&gt;2,28-Q12,IF(Q12=2,27,30))),0)</f>
        <v>30</v>
      </c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203</v>
      </c>
      <c r="AV12" s="764">
        <f>_xlfn.RANK.EQ(AU12,$AU$12:$AU$31,0)</f>
        <v>1</v>
      </c>
      <c r="AW12" s="775">
        <f>D12+F12+H12+N12+J12+P12+R12+Z12+AB12+T12+L12+V12+X12+AF12+AD12+AJ12+AH12+AL12+AN12+AP12+AR12+AT12</f>
        <v>203</v>
      </c>
      <c r="AX12" s="764">
        <f>_xlfn.RANK.EQ(AW12,$AW$12:$AW$93,0)</f>
        <v>1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772">
        <v>5</v>
      </c>
      <c r="R13" s="778">
        <v>22</v>
      </c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192</v>
      </c>
      <c r="AV13" s="142">
        <f>_xlfn.RANK.EQ(AU13,$AU$12:$AU$31,0)</f>
        <v>2</v>
      </c>
      <c r="AW13" s="782">
        <f>D13+F13+H13+N13+J13+P13+R13+Z13+AB13+T13+L13+V13+X13+AF13+AD13+AJ13+AH13+AL13+AN13+AP13+AR13+AT13</f>
        <v>192</v>
      </c>
      <c r="AX13" s="147">
        <f>_xlfn.RANK.EQ(AW13,$AW$12:$AW$93,0)</f>
        <v>3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78">
        <f>IF(M14&gt;0,IF(M14&gt;26,1,IF(M14&gt;2,28-M14,IF(M14=2,27,30))),0)</f>
        <v>0</v>
      </c>
      <c r="O14" s="159">
        <v>7</v>
      </c>
      <c r="P14" s="778">
        <v>31</v>
      </c>
      <c r="Q14" s="779">
        <v>2</v>
      </c>
      <c r="R14" s="778">
        <f>IF(Q14&gt;0,IF(Q14&gt;26,1,IF(Q14&gt;2,28-Q14,IF(Q14=2,27,30))),0)</f>
        <v>27</v>
      </c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117</v>
      </c>
      <c r="AV14" s="142">
        <f>_xlfn.RANK.EQ(AU14,$AU$12:$AU$31,0)</f>
        <v>3</v>
      </c>
      <c r="AW14" s="782">
        <f>D14+F14+H14+N14+J14+P14+R14+Z14+AB14+T14+L14+V14+X14+AF14+AD14+AJ14+AH14+AL14+AN14+AP14+AR14+AT14</f>
        <v>117</v>
      </c>
      <c r="AX14" s="147">
        <f>_xlfn.RANK.EQ(AW14,$AW$12:$AW$93,0)</f>
        <v>9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>IF(I15&gt;0,IF(I15&gt;26,1,IF(I15&gt;2,28-I15,IF(I15=2,27,30))),0)</f>
        <v>0</v>
      </c>
      <c r="K15" s="779">
        <v>20</v>
      </c>
      <c r="L15" s="778">
        <f>IF(K15&gt;0,IF(K15&gt;26,1,IF(K15&gt;2,28-K15,IF(K15=2,27,30))),0)</f>
        <v>8</v>
      </c>
      <c r="M15" s="77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779">
        <v>14</v>
      </c>
      <c r="R15" s="778">
        <v>11</v>
      </c>
      <c r="S15" s="784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93</v>
      </c>
      <c r="AV15" s="142">
        <f>_xlfn.RANK.EQ(AU15,$AU$12:$AU$31,0)</f>
        <v>4</v>
      </c>
      <c r="AW15" s="782">
        <f>D15+F15+H15+N15+J15+P15+R15+Z15+AB15+T15+L15+V15+X15+AF15+AD15+AJ15+AH15+AL15+AN15+AP15+AR15+AT15</f>
        <v>93</v>
      </c>
      <c r="AX15" s="178">
        <f>_xlfn.RANK.EQ(AW15,$AW$12:$AW$93,0)</f>
        <v>11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779"/>
      <c r="F16" s="780"/>
      <c r="G16" s="159"/>
      <c r="H16" s="778"/>
      <c r="I16" s="779"/>
      <c r="J16" s="778"/>
      <c r="K16" s="779"/>
      <c r="L16" s="778"/>
      <c r="M16" s="779"/>
      <c r="N16" s="778"/>
      <c r="O16" s="159">
        <v>3</v>
      </c>
      <c r="P16" s="778">
        <v>35</v>
      </c>
      <c r="Q16" s="779">
        <v>3</v>
      </c>
      <c r="R16" s="778">
        <f>IF(Q16&gt;0,IF(Q16&gt;26,1,IF(Q16&gt;2,28-Q16,IF(Q16=2,27,30))),0)</f>
        <v>25</v>
      </c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60</v>
      </c>
      <c r="AV16" s="142">
        <f>_xlfn.RANK.EQ(AU16,$AU$12:$AU$31,0)</f>
        <v>5</v>
      </c>
      <c r="AW16" s="782">
        <f>D16+F16+H16+N16+J16+P16+R16+Z16+AB16+T16+L16+V16+X16+AF16+AD16+AJ16+AH16+AL16+AN16+AP16+AR16+AT16</f>
        <v>60</v>
      </c>
      <c r="AX16" s="178">
        <f>_xlfn.RANK.EQ(AW16,$AW$12:$AW$93,0)</f>
        <v>17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907" t="s">
        <v>77</v>
      </c>
      <c r="C17" s="819"/>
      <c r="D17" s="820"/>
      <c r="E17" s="821">
        <v>5</v>
      </c>
      <c r="F17" s="822">
        <v>23</v>
      </c>
      <c r="G17" s="819"/>
      <c r="H17" s="820"/>
      <c r="I17" s="821"/>
      <c r="J17" s="820">
        <f>IF(I17&gt;0,IF(I17&gt;26,1,IF(I17&gt;2,28-I17,IF(I17=2,27,30))),0)</f>
        <v>0</v>
      </c>
      <c r="K17" s="821">
        <v>6</v>
      </c>
      <c r="L17" s="778">
        <f>IF(K17&gt;0,IF(K17&gt;26,1,IF(K17&gt;2,28-K17,IF(K17=2,27,30))),0)</f>
        <v>22</v>
      </c>
      <c r="M17" s="821"/>
      <c r="N17" s="778">
        <f>IF(M17&gt;0,IF(M17&gt;26,1,IF(M17&gt;2,28-M17,IF(M17=2,27,30))),0)</f>
        <v>0</v>
      </c>
      <c r="O17" s="819"/>
      <c r="P17" s="778">
        <f>IF(O17&gt;0,IF(O17&gt;26,1,IF(O17&gt;2,28-O17,IF(O17=2,27,30))),0)</f>
        <v>0</v>
      </c>
      <c r="Q17" s="821"/>
      <c r="R17" s="778">
        <f>IF(Q17&gt;0,IF(Q17&gt;26,1,IF(Q17&gt;2,28-Q17,IF(Q17=2,27,30))),0)</f>
        <v>0</v>
      </c>
      <c r="S17" s="819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45</v>
      </c>
      <c r="AV17" s="142">
        <f>_xlfn.RANK.EQ(AU17,$AU$12:$AU$31,0)</f>
        <v>6</v>
      </c>
      <c r="AW17" s="825">
        <f>D17+F17+H17+N17+J17+P17+R17+Z17+AB17+T17+L17+V17+X17+AF17+AD17+AJ17+AH17+AL17+AN17+AP17+AR17+AT17</f>
        <v>45</v>
      </c>
      <c r="AX17" s="908">
        <f>_xlfn.RANK.EQ(AW17,$AW$12:$AW$93,0)</f>
        <v>19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2" t="s">
        <v>64</v>
      </c>
      <c r="C18" s="159"/>
      <c r="D18" s="778"/>
      <c r="E18" s="779"/>
      <c r="F18" s="780"/>
      <c r="G18" s="159"/>
      <c r="H18" s="778"/>
      <c r="I18" s="779"/>
      <c r="J18" s="778"/>
      <c r="K18" s="779"/>
      <c r="L18" s="778"/>
      <c r="M18" s="779"/>
      <c r="N18" s="778"/>
      <c r="O18" s="159">
        <v>1</v>
      </c>
      <c r="P18" s="778">
        <f>IF(O18&gt;0,IF(O18&gt;26,1,IF(O18&gt;2,28-O18,IF(O18=2,27,30))),0)</f>
        <v>30</v>
      </c>
      <c r="Q18" s="779">
        <v>14</v>
      </c>
      <c r="R18" s="778">
        <v>11</v>
      </c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41</v>
      </c>
      <c r="AV18" s="142">
        <f>_xlfn.RANK.EQ(AU18,$AU$12:$AU$31,0)</f>
        <v>7</v>
      </c>
      <c r="AW18" s="782">
        <f>D18+F18+H18+N18+J18+P18+R18+Z18+AB18+T18+L18+V18+X18+AF18+AD18+AJ18+AH18+AL18+AN18+AP18+AR18+AT18</f>
        <v>41</v>
      </c>
      <c r="AX18" s="178">
        <f>_xlfn.RANK.EQ(AW18,$AW$12:$AW$93,0)</f>
        <v>20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21</v>
      </c>
      <c r="C19" s="159"/>
      <c r="D19" s="778"/>
      <c r="E19" s="779">
        <v>2</v>
      </c>
      <c r="F19" s="780">
        <v>18</v>
      </c>
      <c r="G19" s="159">
        <v>6</v>
      </c>
      <c r="H19" s="778">
        <v>22</v>
      </c>
      <c r="I19" s="779"/>
      <c r="J19" s="778">
        <f>IF(I19&gt;0,IF(I19&gt;26,1,IF(I19&gt;2,28-I19,IF(I19=2,27,30))),0)</f>
        <v>0</v>
      </c>
      <c r="K19" s="779"/>
      <c r="L19" s="778">
        <f>IF(K19&gt;0,IF(K19&gt;26,1,IF(K19&gt;2,28-K19,IF(K19=2,27,30))),0)</f>
        <v>0</v>
      </c>
      <c r="M19" s="779"/>
      <c r="N19" s="780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779"/>
      <c r="R19" s="778">
        <f>IF(Q19&gt;0,IF(Q19&gt;26,1,IF(Q19&gt;2,28-Q19,IF(Q19=2,27,30))),0)</f>
        <v>0</v>
      </c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40</v>
      </c>
      <c r="AV19" s="142">
        <f>_xlfn.RANK.EQ(AU19,$AU$12:$AU$31,0)</f>
        <v>8</v>
      </c>
      <c r="AW19" s="782">
        <f>D19+F19+H19+N19+J19+P19+R19+Z19+AB19+T19+L19+V19+X19+AF19+AD19+AJ19+AH19+AL19+AN19+AP19+AR19+AT19</f>
        <v>40</v>
      </c>
      <c r="AX19" s="147">
        <f>_xlfn.RANK.EQ(AW19,$AW$12:$AW$93,0)</f>
        <v>21</v>
      </c>
      <c r="AY19" s="769">
        <f>1+AY18</f>
        <v>8</v>
      </c>
      <c r="AZ19" s="783">
        <f>AZ18+1</f>
        <v>8</v>
      </c>
      <c r="BA19" s="16"/>
    </row>
    <row r="20" spans="1:52" s="2" customFormat="1" ht="27.75" customHeight="1">
      <c r="A20" s="46"/>
      <c r="B20" s="72" t="s">
        <v>17</v>
      </c>
      <c r="C20" s="159"/>
      <c r="D20" s="778"/>
      <c r="E20" s="779">
        <v>1</v>
      </c>
      <c r="F20" s="780">
        <v>30</v>
      </c>
      <c r="G20" s="159"/>
      <c r="H20" s="778"/>
      <c r="I20" s="779"/>
      <c r="J20" s="778">
        <f>IF(I20&gt;0,IF(I20&gt;26,1,IF(I20&gt;2,28-I20,IF(I20=2,27,30))),0)</f>
        <v>0</v>
      </c>
      <c r="K20" s="779"/>
      <c r="L20" s="778">
        <f>IF(K20&gt;0,IF(K20&gt;26,1,IF(K20&gt;2,28-K20,IF(K20=2,27,30))),0)</f>
        <v>0</v>
      </c>
      <c r="M20" s="779"/>
      <c r="N20" s="780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779"/>
      <c r="R20" s="778">
        <f>IF(Q20&gt;0,IF(Q20&gt;26,1,IF(Q20&gt;2,28-Q20,IF(Q20=2,27,30))),0)</f>
        <v>0</v>
      </c>
      <c r="S20" s="784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30</v>
      </c>
      <c r="AV20" s="142">
        <f>_xlfn.RANK.EQ(AU20,$AU$12:$AU$31,0)</f>
        <v>9</v>
      </c>
      <c r="AW20" s="782">
        <f>D20+F20+H20+N20+J20+P20+R20+Z20+AB20+T20+L20+V20+X20+AF20+AD20+AJ20+AH20+AL20+AN20+AP20+AR20+AT20</f>
        <v>30</v>
      </c>
      <c r="AX20" s="178">
        <f>_xlfn.RANK.EQ(AW20,$AW$12:$AW$93,0)</f>
        <v>25</v>
      </c>
      <c r="AY20" s="769">
        <f>1+AY19</f>
        <v>9</v>
      </c>
      <c r="AZ20" s="783">
        <f>AZ19+1</f>
        <v>9</v>
      </c>
    </row>
    <row r="21" spans="1:52" s="2" customFormat="1" ht="30" customHeight="1" thickBot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78"/>
      <c r="K21" s="779"/>
      <c r="L21" s="778"/>
      <c r="M21" s="779"/>
      <c r="N21" s="780"/>
      <c r="O21" s="159">
        <v>4</v>
      </c>
      <c r="P21" s="780">
        <v>17</v>
      </c>
      <c r="Q21" s="779">
        <v>8</v>
      </c>
      <c r="R21" s="778">
        <v>8.5</v>
      </c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>AW21</f>
        <v>25.5</v>
      </c>
      <c r="AV21" s="142">
        <f>_xlfn.RANK.EQ(AU21,$AU$12:$AU$31,0)</f>
        <v>10</v>
      </c>
      <c r="AW21" s="782">
        <f>D21+F21+H21+N21+J21+P21+R21+Z21+AB21+T21+L21+V21+X21+AF21+AD21+AJ21+AH21+AL21+AN21+AP21+AR21+AT21</f>
        <v>25.5</v>
      </c>
      <c r="AX21" s="178">
        <f>_xlfn.RANK.EQ(AW21,$AW$12:$AW$93,0)</f>
        <v>26</v>
      </c>
      <c r="AY21" s="769">
        <f>1+AY20</f>
        <v>10</v>
      </c>
      <c r="AZ21" s="783">
        <f>AZ20+1</f>
        <v>10</v>
      </c>
    </row>
    <row r="22" spans="1:53" s="2" customFormat="1" ht="27" customHeight="1">
      <c r="A22" s="48"/>
      <c r="B22" s="70" t="s">
        <v>74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/>
      <c r="P22" s="780"/>
      <c r="Q22" s="772">
        <v>5</v>
      </c>
      <c r="R22" s="778">
        <v>22</v>
      </c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>AW22</f>
        <v>22</v>
      </c>
      <c r="AV22" s="142">
        <f>_xlfn.RANK.EQ(AU22,$AU$12:$AU$31,0)</f>
        <v>11</v>
      </c>
      <c r="AW22" s="782">
        <f>D22+F22+H22+N22+J22+P22+R22+Z22+AB22+T22+L22+V22+X22+AF22+AD22+AJ22+AH22+AL22+AN22+AP22+AR22+AT22</f>
        <v>22</v>
      </c>
      <c r="AX22" s="178">
        <f>_xlfn.RANK.EQ(AW22,$AW$12:$AW$93,0)</f>
        <v>28</v>
      </c>
      <c r="AY22" s="769">
        <f>1+AY21</f>
        <v>11</v>
      </c>
      <c r="AZ22" s="783">
        <f>AZ21+1</f>
        <v>11</v>
      </c>
      <c r="BA22" s="16"/>
    </row>
    <row r="23" spans="1:53" s="2" customFormat="1" ht="27" customHeight="1">
      <c r="A23" s="46"/>
      <c r="B23" s="171" t="s">
        <v>54</v>
      </c>
      <c r="C23" s="159"/>
      <c r="D23" s="778"/>
      <c r="E23" s="779"/>
      <c r="F23" s="780"/>
      <c r="G23" s="159"/>
      <c r="H23" s="778"/>
      <c r="I23" s="779"/>
      <c r="J23" s="778"/>
      <c r="K23" s="779"/>
      <c r="L23" s="778"/>
      <c r="M23" s="779"/>
      <c r="N23" s="780"/>
      <c r="O23" s="159"/>
      <c r="P23" s="780"/>
      <c r="Q23" s="779">
        <v>8</v>
      </c>
      <c r="R23" s="778">
        <v>17.5</v>
      </c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>AW23</f>
        <v>17.5</v>
      </c>
      <c r="AV23" s="142">
        <f>_xlfn.RANK.EQ(AU23,$AU$12:$AU$31,0)</f>
        <v>12</v>
      </c>
      <c r="AW23" s="782">
        <f>D23+F23+H23+N23+J23+P23+R23+Z23+AB23+T23+L23+V23+X23+AF23+AD23+AJ23+AH23+AL23+AN23+AP23+AR23+AT23</f>
        <v>17.5</v>
      </c>
      <c r="AX23" s="178">
        <f>_xlfn.RANK.EQ(AW23,$AW$12:$AW$93,0)</f>
        <v>30</v>
      </c>
      <c r="AY23" s="769">
        <f>1+AY22</f>
        <v>12</v>
      </c>
      <c r="AZ23" s="783">
        <f>AZ22+1</f>
        <v>12</v>
      </c>
      <c r="BA23" s="16"/>
    </row>
    <row r="24" spans="1:53" s="2" customFormat="1" ht="27" customHeight="1" hidden="1">
      <c r="A24" s="47"/>
      <c r="B24" s="72" t="s">
        <v>81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aca="true" t="shared" si="0" ref="AU23:AU31">AW24</f>
        <v>0</v>
      </c>
      <c r="AV24" s="142"/>
      <c r="AW24" s="782">
        <f aca="true" t="shared" si="1" ref="AW23:AW31">D24+F24+H24+N24+J24+P24+R24+Z24+AB24+T24+L24+V24+X24+AF24+AD24+AJ24+AH24+AL24+AN24+AP24+AR24+AT24</f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 thickBot="1">
      <c r="A33" s="18"/>
      <c r="B33" s="848" t="s">
        <v>66</v>
      </c>
      <c r="C33" s="770">
        <v>8</v>
      </c>
      <c r="D33" s="771">
        <v>20</v>
      </c>
      <c r="E33" s="772">
        <v>3</v>
      </c>
      <c r="F33" s="773">
        <v>25</v>
      </c>
      <c r="G33" s="770">
        <v>3</v>
      </c>
      <c r="H33" s="771">
        <v>25</v>
      </c>
      <c r="I33" s="772">
        <v>1</v>
      </c>
      <c r="J33" s="771">
        <f>IF(I33&gt;0,IF(I33&gt;26,1,IF(I33&gt;2,28-I33,IF(I33=2,27,30))),0)</f>
        <v>30</v>
      </c>
      <c r="K33" s="772">
        <v>5</v>
      </c>
      <c r="L33" s="771">
        <f>IF(K33&gt;0,IF(K33&gt;26,1,IF(K33&gt;2,28-K33,IF(K33=2,27,30))),0)</f>
        <v>23</v>
      </c>
      <c r="M33" s="772">
        <v>1</v>
      </c>
      <c r="N33" s="771">
        <f>IF(M33&gt;0,IF(M33&gt;26,1,IF(M33&gt;2,28-M33,IF(M33=2,27,30))),0)</f>
        <v>30</v>
      </c>
      <c r="O33" s="770">
        <v>6</v>
      </c>
      <c r="P33" s="778">
        <f>IF(O33&gt;0,IF(O33&gt;26,1,IF(O33&gt;2,28-O33,IF(O33=2,27,30))),0)</f>
        <v>22</v>
      </c>
      <c r="Q33" s="779">
        <v>8</v>
      </c>
      <c r="R33" s="778">
        <v>17.5</v>
      </c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774">
        <f>AW33</f>
        <v>192.5</v>
      </c>
      <c r="AV33" s="764">
        <f>_xlfn.RANK.EQ(AU33,$AU$33:$AU$56,0)</f>
        <v>1</v>
      </c>
      <c r="AW33" s="807">
        <f>D33+F33+H33+N33+J33+P33+R33+Z33+AB33+T33+L33+V33+X33+AF33+AD33+AJ33+AH33+AL33+AN33+AP33+AR33+AT33</f>
        <v>192.5</v>
      </c>
      <c r="AX33" s="765">
        <f>_xlfn.RANK.EQ(AW33,$AW$12:$AW$93,0)</f>
        <v>2</v>
      </c>
      <c r="AY33" s="776">
        <f>1+AY32</f>
        <v>1</v>
      </c>
      <c r="AZ33" s="777">
        <f>AZ23+1</f>
        <v>13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779">
        <v>6</v>
      </c>
      <c r="F34" s="780">
        <v>22</v>
      </c>
      <c r="G34" s="159">
        <v>7</v>
      </c>
      <c r="H34" s="778">
        <v>21</v>
      </c>
      <c r="I34" s="779">
        <v>2</v>
      </c>
      <c r="J34" s="778">
        <f>IF(I34&gt;0,IF(I34&gt;26,1,IF(I34&gt;2,28-I34,IF(I34=2,27,30))),0)</f>
        <v>27</v>
      </c>
      <c r="K34" s="779">
        <v>14</v>
      </c>
      <c r="L34" s="778">
        <f>IF(K34&gt;0,IF(K34&gt;26,1,IF(K34&gt;2,28-K34,IF(K34=2,27,30))),0)</f>
        <v>14</v>
      </c>
      <c r="M34" s="779">
        <v>4</v>
      </c>
      <c r="N34" s="778">
        <f>IF(M34&gt;0,IF(M34&gt;26,1,IF(M34&gt;2,28-M34,IF(M34=2,27,30))),0)</f>
        <v>24</v>
      </c>
      <c r="O34" s="159">
        <v>5</v>
      </c>
      <c r="P34" s="778">
        <v>33</v>
      </c>
      <c r="Q34" s="779">
        <v>8</v>
      </c>
      <c r="R34" s="778">
        <v>17.5</v>
      </c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809">
        <f>AW34</f>
        <v>188.5</v>
      </c>
      <c r="AV34" s="142">
        <f>_xlfn.RANK.EQ(AU34,$AU$33:$AU$56,0)</f>
        <v>2</v>
      </c>
      <c r="AW34" s="808">
        <f>D34+F34+H34+N34+J34+P34+R34+Z34+AB34+T34+L34+V34+X34+AF34+AD34+AJ34+AH34+AL34+AN34+AP34+AR34+AT34</f>
        <v>188.5</v>
      </c>
      <c r="AX34" s="178">
        <f>_xlfn.RANK.EQ(AW34,$AW$12:$AW$93,0)</f>
        <v>4</v>
      </c>
      <c r="AY34" s="769">
        <f>1+AY33</f>
        <v>2</v>
      </c>
      <c r="AZ34" s="777">
        <f>AZ33+1</f>
        <v>14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779">
        <v>8</v>
      </c>
      <c r="R35" s="778">
        <v>17.5</v>
      </c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163.5</v>
      </c>
      <c r="AV35" s="142">
        <f>_xlfn.RANK.EQ(AU35,$AU$33:$AU$56,0)</f>
        <v>3</v>
      </c>
      <c r="AW35" s="136">
        <f>D35+F35+H35+N35+J35+P35+R35+Z35+AB35+T35+L35+V35+X35+AF35+AD35+AJ35+AH35+AL35+AN35+AP35+AR35+AT35</f>
        <v>163.5</v>
      </c>
      <c r="AX35" s="178">
        <f>_xlfn.RANK.EQ(AW35,$AW$12:$AW$93,0)</f>
        <v>6</v>
      </c>
      <c r="AY35" s="769">
        <f>1+AY34</f>
        <v>3</v>
      </c>
      <c r="AZ35" s="783">
        <f>AZ34+1</f>
        <v>15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>IF(I36&gt;0,IF(I36&gt;26,1,IF(I36&gt;2,28-I36,IF(I36=2,27,30))),0)</f>
        <v>0</v>
      </c>
      <c r="K36" s="82" t="s">
        <v>256</v>
      </c>
      <c r="L36" s="778">
        <v>15.5</v>
      </c>
      <c r="M36" s="779"/>
      <c r="N36" s="778">
        <f>IF(M36&gt;0,IF(M36&gt;26,1,IF(M36&gt;2,28-M36,IF(M36=2,27,30))),0)</f>
        <v>0</v>
      </c>
      <c r="O36" s="159">
        <v>6</v>
      </c>
      <c r="P36" s="778">
        <v>32</v>
      </c>
      <c r="Q36" s="779">
        <v>8</v>
      </c>
      <c r="R36" s="778">
        <v>17.5</v>
      </c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126</v>
      </c>
      <c r="AV36" s="142">
        <f>_xlfn.RANK.EQ(AU36,$AU$33:$AU$56,0)</f>
        <v>4</v>
      </c>
      <c r="AW36" s="815">
        <f>D36+F36+H36+N36+J36+P36+R36+Z36+AB36+T36+L36+V36+X36+AF36+AD36+AJ36+AH36+AL36+AN36+AP36+AR36+AT36</f>
        <v>126</v>
      </c>
      <c r="AX36" s="147">
        <f>_xlfn.RANK.EQ(AW36,$AW$12:$AW$93,0)</f>
        <v>8</v>
      </c>
      <c r="AY36" s="769">
        <f>1+AY35</f>
        <v>4</v>
      </c>
      <c r="AZ36" s="783">
        <f>AZ35+1</f>
        <v>16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>IF(I37&gt;0,IF(I37&gt;26,1,IF(I37&gt;2,28-I37,IF(I37=2,27,30))),0)</f>
        <v>0</v>
      </c>
      <c r="K37" s="82" t="s">
        <v>256</v>
      </c>
      <c r="L37" s="778">
        <v>15.5</v>
      </c>
      <c r="M37" s="77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779">
        <v>14</v>
      </c>
      <c r="R37" s="778">
        <v>11</v>
      </c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101.5</v>
      </c>
      <c r="AV37" s="142">
        <f>_xlfn.RANK.EQ(AU37,$AU$33:$AU$56,0)</f>
        <v>5</v>
      </c>
      <c r="AW37" s="136">
        <f>D37+F37+H37+N37+J37+P37+R37+Z37+AB37+T37+L37+V37+X37+AF37+AD37+AJ37+AH37+AL37+AN37+AP37+AR37+AT37</f>
        <v>101.5</v>
      </c>
      <c r="AX37" s="147">
        <f>_xlfn.RANK.EQ(AW37,$AW$12:$AW$93,0)</f>
        <v>10</v>
      </c>
      <c r="AY37" s="769">
        <f>1+AY36</f>
        <v>5</v>
      </c>
      <c r="AZ37" s="783">
        <f>AZ36+1</f>
        <v>17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779">
        <v>15</v>
      </c>
      <c r="F38" s="780">
        <v>13</v>
      </c>
      <c r="G38" s="159"/>
      <c r="H38" s="778"/>
      <c r="I38" s="779">
        <v>10</v>
      </c>
      <c r="J38" s="778">
        <f>IF(I38&gt;0,IF(I38&gt;26,1,IF(I38&gt;2,28-I38,IF(I38=2,27,30))),0)</f>
        <v>18</v>
      </c>
      <c r="K38" s="779">
        <v>8</v>
      </c>
      <c r="L38" s="778">
        <f>IF(K38&gt;0,IF(K38&gt;26,1,IF(K38&gt;2,28-K38,IF(K38=2,27,30))),0)</f>
        <v>20</v>
      </c>
      <c r="M38" s="77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779">
        <v>4</v>
      </c>
      <c r="R38" s="778">
        <v>12</v>
      </c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91</v>
      </c>
      <c r="AV38" s="142">
        <f>_xlfn.RANK.EQ(AU38,$AU$33:$AU$56,0)</f>
        <v>6</v>
      </c>
      <c r="AW38" s="815">
        <f>D38+F38+H38+N38+J38+P38+R38+Z38+AB38+T38+L38+V38+X38+AF38+AD38+AJ38+AH38+AL38+AN38+AP38+AR38+AT38</f>
        <v>91</v>
      </c>
      <c r="AX38" s="178">
        <f>_xlfn.RANK.EQ(AW38,$AW$12:$AW$93,0)</f>
        <v>12</v>
      </c>
      <c r="AY38" s="769">
        <f>1+AY37</f>
        <v>6</v>
      </c>
      <c r="AZ38" s="783">
        <f>AZ37+1</f>
        <v>18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779">
        <v>17</v>
      </c>
      <c r="F39" s="780">
        <v>11</v>
      </c>
      <c r="G39" s="159">
        <v>5</v>
      </c>
      <c r="H39" s="778">
        <v>23</v>
      </c>
      <c r="I39" s="779">
        <v>8</v>
      </c>
      <c r="J39" s="778">
        <f>IF(I39&gt;0,IF(I39&gt;26,1,IF(I39&gt;2,28-I39,IF(I39=2,27,30))),0)</f>
        <v>20</v>
      </c>
      <c r="K39" s="779">
        <v>17</v>
      </c>
      <c r="L39" s="778">
        <f>IF(K39&gt;0,IF(K39&gt;26,1,IF(K39&gt;2,28-K39,IF(K39=2,27,30))),0)</f>
        <v>11</v>
      </c>
      <c r="M39" s="77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779"/>
      <c r="R39" s="778">
        <f>IF(Q39&gt;0,IF(Q39&gt;26,1,IF(Q39&gt;2,28-Q39,IF(Q39=2,27,30))),0)</f>
        <v>0</v>
      </c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80</v>
      </c>
      <c r="AV39" s="142">
        <f>_xlfn.RANK.EQ(AU39,$AU$33:$AU$56,0)</f>
        <v>7</v>
      </c>
      <c r="AW39" s="815">
        <f>D39+F39+H39+N39+J39+P39+R39+Z39+AB39+T39+L39+V39+X39+AF39+AD39+AJ39+AH39+AL39+AN39+AP39+AR39+AT39</f>
        <v>80</v>
      </c>
      <c r="AX39" s="178">
        <f>_xlfn.RANK.EQ(AW39,$AW$12:$AW$93,0)</f>
        <v>14</v>
      </c>
      <c r="AY39" s="769">
        <f>1+AY38</f>
        <v>7</v>
      </c>
      <c r="AZ39" s="783">
        <f>AZ38+1</f>
        <v>19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778">
        <f>IF(M40&gt;0,IF(M40&gt;26,1,IF(M40&gt;2,28-M40,IF(M40=2,27,30))),0)</f>
        <v>0</v>
      </c>
      <c r="O40" s="819">
        <v>4</v>
      </c>
      <c r="P40" s="778">
        <v>17</v>
      </c>
      <c r="Q40" s="821">
        <v>8</v>
      </c>
      <c r="R40" s="778">
        <v>9</v>
      </c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46</v>
      </c>
      <c r="AV40" s="142">
        <f>_xlfn.RANK.EQ(AU40,$AU$33:$AU$56,0)</f>
        <v>8</v>
      </c>
      <c r="AW40" s="827">
        <f>D40+F40+H40+N40+J40+P40+R40+Z40+AB40+T40+L40+V40+X40+AF40+AD40+AJ40+AH40+AL40+AN40+AP40+AR40+AT40</f>
        <v>46</v>
      </c>
      <c r="AX40" s="843">
        <f>_xlfn.RANK.EQ(AW40,$AW$12:$AW$93,0)</f>
        <v>18</v>
      </c>
      <c r="AY40" s="769">
        <f>1+AY39</f>
        <v>8</v>
      </c>
      <c r="AZ40" s="783">
        <f>AZ39+1</f>
        <v>20</v>
      </c>
    </row>
    <row r="41" spans="1:52" s="2" customFormat="1" ht="27" customHeight="1">
      <c r="A41" s="15"/>
      <c r="B41" s="72" t="s">
        <v>73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>
        <v>2</v>
      </c>
      <c r="P41" s="778">
        <f>IF(O41&gt;0,IF(O41&gt;26,1,IF(O41&gt;2,28-O41,IF(O41=2,27,30))),0)</f>
        <v>27</v>
      </c>
      <c r="Q41" s="779">
        <v>14</v>
      </c>
      <c r="R41" s="778">
        <v>11</v>
      </c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>AW41</f>
        <v>38</v>
      </c>
      <c r="AV41" s="142">
        <f>_xlfn.RANK.EQ(AU41,$AU$33:$AU$56,0)</f>
        <v>9</v>
      </c>
      <c r="AW41" s="808">
        <f>D41+F41+H41+N41+J41+P41+R41+Z41+AB41+T41+L41+V41+X41+AF41+AD41+AJ41+AH41+AL41+AN41+AP41+AR41+AT41</f>
        <v>38</v>
      </c>
      <c r="AX41" s="843">
        <f>_xlfn.RANK.EQ(AW41,$AW$12:$AW$93,0)</f>
        <v>23</v>
      </c>
      <c r="AY41" s="769">
        <f>1+AY40</f>
        <v>9</v>
      </c>
      <c r="AZ41" s="783">
        <f>AZ40+1</f>
        <v>21</v>
      </c>
    </row>
    <row r="42" spans="1:53" s="2" customFormat="1" ht="27" customHeight="1">
      <c r="A42" s="19"/>
      <c r="B42" s="909" t="s">
        <v>41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/>
      <c r="N42" s="778"/>
      <c r="O42" s="779">
        <v>4</v>
      </c>
      <c r="P42" s="778">
        <v>12</v>
      </c>
      <c r="Q42" s="852">
        <v>4</v>
      </c>
      <c r="R42" s="778">
        <v>12</v>
      </c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2"/>
      <c r="AU42" s="853">
        <f>AW42</f>
        <v>24</v>
      </c>
      <c r="AV42" s="142">
        <f>_xlfn.RANK.EQ(AU42,$AU$33:$AU$56,0)</f>
        <v>10</v>
      </c>
      <c r="AW42" s="809">
        <f>D42+F42+H42+N42+J42+P42+R42+Z42+AB42+T42+L42+V42+X42+AF42+AD42+AJ42+AH42+AL42+AN42+AP42+AR42+AT42</f>
        <v>24</v>
      </c>
      <c r="AX42" s="843">
        <f>_xlfn.RANK.EQ(AW42,$AW$12:$AW$93,0)</f>
        <v>27</v>
      </c>
      <c r="AY42" s="769">
        <f>1+AY41</f>
        <v>10</v>
      </c>
      <c r="AZ42" s="783">
        <f>AZ41+1</f>
        <v>22</v>
      </c>
      <c r="BA42" s="854"/>
    </row>
    <row r="43" spans="1:53" s="2" customFormat="1" ht="27" customHeight="1">
      <c r="A43" s="181"/>
      <c r="B43" s="72" t="s">
        <v>72</v>
      </c>
      <c r="C43" s="159"/>
      <c r="D43" s="778"/>
      <c r="E43" s="779"/>
      <c r="F43" s="780"/>
      <c r="G43" s="159"/>
      <c r="H43" s="778"/>
      <c r="I43" s="779"/>
      <c r="J43" s="778"/>
      <c r="K43" s="779">
        <v>16</v>
      </c>
      <c r="L43" s="778">
        <f>IF(K43&gt;0,IF(K43&gt;26,1,IF(K43&gt;2,28-K43,IF(K43=2,27,30))),0)</f>
        <v>12</v>
      </c>
      <c r="M43" s="779"/>
      <c r="N43" s="780">
        <f>IF(M43&gt;0,IF(M43&gt;26,1,IF(M43&gt;2,28-M43,IF(M43=2,27,30))),0)</f>
        <v>0</v>
      </c>
      <c r="O43" s="159"/>
      <c r="P43" s="778">
        <f>IF(O43&gt;0,IF(O43&gt;26,1,IF(O43&gt;2,28-O43,IF(O43=2,27,30))),0)</f>
        <v>0</v>
      </c>
      <c r="Q43" s="779"/>
      <c r="R43" s="778">
        <f>IF(Q43&gt;0,IF(Q43&gt;26,1,IF(Q43&gt;2,28-Q43,IF(Q43=2,27,30))),0)</f>
        <v>0</v>
      </c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9">
        <f>AW43</f>
        <v>12</v>
      </c>
      <c r="AV43" s="142">
        <f>_xlfn.RANK.EQ(AU43,$AU$33:$AU$56,0)</f>
        <v>11</v>
      </c>
      <c r="AW43" s="809">
        <f>D43+F43+H43+N43+J43+P43+R43+Z43+AB43+T43+L43+V43+X43+AF43+AD43+AJ43+AH43+AL43+AN43+AP43+AR43+AT43</f>
        <v>12</v>
      </c>
      <c r="AX43" s="843">
        <f>_xlfn.RANK.EQ(AW43,$AW$12:$AW$93,0)</f>
        <v>32</v>
      </c>
      <c r="AY43" s="769">
        <f>1+AY42</f>
        <v>11</v>
      </c>
      <c r="AZ43" s="783">
        <f>AZ42+1</f>
        <v>23</v>
      </c>
      <c r="BA43" s="39"/>
    </row>
    <row r="44" spans="1:53" s="2" customFormat="1" ht="27" customHeight="1" thickBot="1">
      <c r="A44" s="851"/>
      <c r="B44" s="72" t="s">
        <v>63</v>
      </c>
      <c r="C44" s="159"/>
      <c r="D44" s="778"/>
      <c r="E44" s="779"/>
      <c r="F44" s="780"/>
      <c r="G44" s="159"/>
      <c r="H44" s="778"/>
      <c r="I44" s="779"/>
      <c r="J44" s="778"/>
      <c r="K44" s="779"/>
      <c r="L44" s="778"/>
      <c r="M44" s="779">
        <v>8</v>
      </c>
      <c r="N44" s="780">
        <v>5</v>
      </c>
      <c r="O44" s="159"/>
      <c r="P44" s="780">
        <f>IF(O44&gt;0,IF(O44&gt;26,1,IF(O44&gt;2,28-O44,IF(O44=2,27,30))),0)</f>
        <v>0</v>
      </c>
      <c r="Q44" s="779"/>
      <c r="R44" s="778">
        <f>IF(Q44&gt;0,IF(Q44&gt;26,1,IF(Q44&gt;2,28-Q44,IF(Q44=2,27,30))),0)</f>
        <v>0</v>
      </c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3">
        <f>AW44</f>
        <v>5</v>
      </c>
      <c r="AV44" s="142">
        <f>_xlfn.RANK.EQ(AU44,$AU$33:$AU$56,0)</f>
        <v>12</v>
      </c>
      <c r="AW44" s="809">
        <f>D44+F44+H44+N44+J44+P44+R44+Z44+AB44+T44+L44+V44+X44+AF44+AD44+AJ44+AH44+AL44+AN44+AP44+AR44+AT44</f>
        <v>5</v>
      </c>
      <c r="AX44" s="843">
        <f>_xlfn.RANK.EQ(AW44,$AW$12:$AW$93,0)</f>
        <v>34</v>
      </c>
      <c r="AY44" s="769">
        <f>1+AY43</f>
        <v>12</v>
      </c>
      <c r="AZ44" s="783">
        <f>AZ43+1</f>
        <v>24</v>
      </c>
      <c r="BA44" s="39"/>
    </row>
    <row r="45" spans="1:52" s="2" customFormat="1" ht="27.75" customHeight="1" hidden="1" thickBot="1">
      <c r="A45" s="850"/>
      <c r="B45" s="70" t="s">
        <v>28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/>
      <c r="N45" s="778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3"/>
      <c r="AV45" s="142"/>
      <c r="AW45" s="809"/>
      <c r="AX45" s="843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6"/>
      <c r="L46" s="787"/>
      <c r="M46" s="779"/>
      <c r="N46" s="768"/>
      <c r="O46" s="785"/>
      <c r="P46" s="768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aca="true" t="shared" si="2" ref="AU46:AU56">AW46</f>
        <v>0</v>
      </c>
      <c r="AV46" s="142"/>
      <c r="AW46" s="808">
        <f aca="true" t="shared" si="3" ref="AW46:AW56">D46+F46+H46+N46+J46+P46+R46+Z46+AB46+T46+L46+V46+X46+AF46+AD46+AJ46+AH46+AL46+AN46+AP46+AR46+AT46</f>
        <v>0</v>
      </c>
      <c r="AX46" s="178"/>
      <c r="AY46" s="769"/>
      <c r="AZ46" s="783"/>
    </row>
    <row r="47" spans="1:52" s="2" customFormat="1" ht="27.75" customHeight="1" hidden="1">
      <c r="A47" s="18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779"/>
      <c r="L47" s="778"/>
      <c r="M47" s="779"/>
      <c r="N47" s="780"/>
      <c r="O47" s="159"/>
      <c r="P47" s="780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2"/>
        <v>0</v>
      </c>
      <c r="AV47" s="142"/>
      <c r="AW47" s="808">
        <f t="shared" si="3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7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6"/>
      <c r="L50" s="787"/>
      <c r="M50" s="779"/>
      <c r="N50" s="768"/>
      <c r="O50" s="785"/>
      <c r="P50" s="768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5"/>
      <c r="B51" s="72" t="s">
        <v>37</v>
      </c>
      <c r="C51" s="159"/>
      <c r="D51" s="778"/>
      <c r="E51" s="779"/>
      <c r="F51" s="780"/>
      <c r="G51" s="159"/>
      <c r="H51" s="778"/>
      <c r="I51" s="779"/>
      <c r="J51" s="780"/>
      <c r="K51" s="779"/>
      <c r="L51" s="778"/>
      <c r="M51" s="779"/>
      <c r="N51" s="780"/>
      <c r="O51" s="159"/>
      <c r="P51" s="780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0" t="s">
        <v>39</v>
      </c>
      <c r="C52" s="785"/>
      <c r="D52" s="787"/>
      <c r="E52" s="786"/>
      <c r="F52" s="768"/>
      <c r="G52" s="785"/>
      <c r="H52" s="787"/>
      <c r="I52" s="786"/>
      <c r="J52" s="768"/>
      <c r="K52" s="786"/>
      <c r="L52" s="787"/>
      <c r="M52" s="779"/>
      <c r="N52" s="768"/>
      <c r="O52" s="785"/>
      <c r="P52" s="768"/>
      <c r="Q52" s="779"/>
      <c r="R52" s="780"/>
      <c r="S52" s="159"/>
      <c r="T52" s="778"/>
      <c r="U52" s="786"/>
      <c r="V52" s="768"/>
      <c r="W52" s="785"/>
      <c r="X52" s="787"/>
      <c r="Y52" s="779"/>
      <c r="Z52" s="780"/>
      <c r="AA52" s="159"/>
      <c r="AB52" s="787"/>
      <c r="AC52" s="786"/>
      <c r="AD52" s="768"/>
      <c r="AE52" s="785"/>
      <c r="AF52" s="787"/>
      <c r="AG52" s="786"/>
      <c r="AH52" s="768"/>
      <c r="AI52" s="785"/>
      <c r="AJ52" s="787"/>
      <c r="AK52" s="786"/>
      <c r="AL52" s="768"/>
      <c r="AM52" s="785"/>
      <c r="AN52" s="787"/>
      <c r="AO52" s="786"/>
      <c r="AP52" s="768"/>
      <c r="AQ52" s="785"/>
      <c r="AR52" s="787"/>
      <c r="AS52" s="786"/>
      <c r="AT52" s="768"/>
      <c r="AU52" s="809">
        <f t="shared" si="2"/>
        <v>0</v>
      </c>
      <c r="AV52" s="142"/>
      <c r="AW52" s="808">
        <f t="shared" si="3"/>
        <v>0</v>
      </c>
      <c r="AX52" s="768"/>
      <c r="AY52" s="769"/>
      <c r="AZ52" s="783"/>
    </row>
    <row r="53" spans="1:52" s="2" customFormat="1" ht="27.75" customHeight="1" hidden="1">
      <c r="A53" s="15"/>
      <c r="B53" s="70" t="s">
        <v>40</v>
      </c>
      <c r="C53" s="159"/>
      <c r="D53" s="778"/>
      <c r="E53" s="779"/>
      <c r="F53" s="780"/>
      <c r="G53" s="159"/>
      <c r="H53" s="778"/>
      <c r="I53" s="779"/>
      <c r="J53" s="780"/>
      <c r="K53" s="779"/>
      <c r="L53" s="778"/>
      <c r="M53" s="779"/>
      <c r="N53" s="780"/>
      <c r="O53" s="159"/>
      <c r="P53" s="780"/>
      <c r="Q53" s="779"/>
      <c r="R53" s="780"/>
      <c r="S53" s="785"/>
      <c r="T53" s="787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178"/>
      <c r="AY53" s="769"/>
      <c r="AZ53" s="783"/>
    </row>
    <row r="54" spans="1:52" s="2" customFormat="1" ht="27.75" customHeight="1" hidden="1">
      <c r="A54" s="15"/>
      <c r="B54" s="72" t="s">
        <v>35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159"/>
      <c r="T54" s="778"/>
      <c r="U54" s="779"/>
      <c r="V54" s="780"/>
      <c r="W54" s="159"/>
      <c r="X54" s="778"/>
      <c r="Y54" s="779"/>
      <c r="Z54" s="780"/>
      <c r="AA54" s="159"/>
      <c r="AB54" s="778"/>
      <c r="AC54" s="779"/>
      <c r="AD54" s="780"/>
      <c r="AE54" s="159"/>
      <c r="AF54" s="778"/>
      <c r="AG54" s="779"/>
      <c r="AH54" s="780"/>
      <c r="AI54" s="159"/>
      <c r="AJ54" s="778"/>
      <c r="AK54" s="779"/>
      <c r="AL54" s="780"/>
      <c r="AM54" s="159"/>
      <c r="AN54" s="778"/>
      <c r="AO54" s="779"/>
      <c r="AP54" s="780"/>
      <c r="AQ54" s="159"/>
      <c r="AR54" s="778"/>
      <c r="AS54" s="779"/>
      <c r="AT54" s="780"/>
      <c r="AU54" s="809">
        <f t="shared" si="2"/>
        <v>0</v>
      </c>
      <c r="AV54" s="142"/>
      <c r="AW54" s="808">
        <f t="shared" si="3"/>
        <v>0</v>
      </c>
      <c r="AX54" s="768"/>
      <c r="AY54" s="769"/>
      <c r="AZ54" s="783"/>
    </row>
    <row r="55" spans="1:52" s="2" customFormat="1" ht="27.75" customHeight="1" hidden="1">
      <c r="A55" s="34"/>
      <c r="B55" s="72" t="s">
        <v>38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178"/>
      <c r="AY55" s="769"/>
      <c r="AZ55" s="783"/>
    </row>
    <row r="56" spans="1:52" s="2" customFormat="1" ht="28.5" customHeight="1" hidden="1" thickBot="1">
      <c r="A56" s="18"/>
      <c r="B56" s="154" t="s">
        <v>33</v>
      </c>
      <c r="C56" s="796"/>
      <c r="D56" s="790"/>
      <c r="E56" s="791"/>
      <c r="F56" s="792"/>
      <c r="G56" s="796"/>
      <c r="H56" s="790"/>
      <c r="I56" s="791"/>
      <c r="J56" s="792"/>
      <c r="K56" s="791"/>
      <c r="L56" s="790"/>
      <c r="M56" s="791"/>
      <c r="N56" s="792"/>
      <c r="O56" s="796"/>
      <c r="P56" s="792"/>
      <c r="Q56" s="791"/>
      <c r="R56" s="792"/>
      <c r="S56" s="789"/>
      <c r="T56" s="793"/>
      <c r="U56" s="791"/>
      <c r="V56" s="792"/>
      <c r="W56" s="796"/>
      <c r="X56" s="790"/>
      <c r="Y56" s="791"/>
      <c r="Z56" s="792"/>
      <c r="AA56" s="796"/>
      <c r="AB56" s="790"/>
      <c r="AC56" s="791"/>
      <c r="AD56" s="792"/>
      <c r="AE56" s="796"/>
      <c r="AF56" s="790"/>
      <c r="AG56" s="791"/>
      <c r="AH56" s="792"/>
      <c r="AI56" s="796"/>
      <c r="AJ56" s="790"/>
      <c r="AK56" s="791"/>
      <c r="AL56" s="792"/>
      <c r="AM56" s="796"/>
      <c r="AN56" s="790"/>
      <c r="AO56" s="791"/>
      <c r="AP56" s="792"/>
      <c r="AQ56" s="796"/>
      <c r="AR56" s="790"/>
      <c r="AS56" s="791"/>
      <c r="AT56" s="792"/>
      <c r="AU56" s="810">
        <f t="shared" si="2"/>
        <v>0</v>
      </c>
      <c r="AV56" s="142"/>
      <c r="AW56" s="811">
        <f t="shared" si="3"/>
        <v>0</v>
      </c>
      <c r="AX56" s="766"/>
      <c r="AY56" s="799"/>
      <c r="AZ56" s="800"/>
    </row>
    <row r="57" spans="1:52" s="2" customFormat="1" ht="27" customHeight="1" hidden="1" thickBot="1">
      <c r="A57" s="182"/>
      <c r="B57" s="70" t="s">
        <v>76</v>
      </c>
      <c r="C57" s="159"/>
      <c r="D57" s="778"/>
      <c r="E57" s="779"/>
      <c r="F57" s="780"/>
      <c r="G57" s="159"/>
      <c r="H57" s="778"/>
      <c r="I57" s="779"/>
      <c r="J57" s="778"/>
      <c r="K57" s="779"/>
      <c r="L57" s="778"/>
      <c r="M57" s="779"/>
      <c r="N57" s="780"/>
      <c r="O57" s="159"/>
      <c r="P57" s="780"/>
      <c r="Q57" s="779"/>
      <c r="R57" s="780"/>
      <c r="S57" s="159"/>
      <c r="T57" s="778"/>
      <c r="U57" s="779"/>
      <c r="V57" s="780"/>
      <c r="W57" s="159"/>
      <c r="X57" s="778"/>
      <c r="Y57" s="779"/>
      <c r="Z57" s="780"/>
      <c r="AA57" s="159"/>
      <c r="AB57" s="778"/>
      <c r="AC57" s="779"/>
      <c r="AD57" s="780"/>
      <c r="AE57" s="159"/>
      <c r="AF57" s="778"/>
      <c r="AG57" s="779"/>
      <c r="AH57" s="780"/>
      <c r="AI57" s="159"/>
      <c r="AJ57" s="778"/>
      <c r="AK57" s="779"/>
      <c r="AL57" s="780"/>
      <c r="AM57" s="159"/>
      <c r="AN57" s="778"/>
      <c r="AO57" s="779"/>
      <c r="AP57" s="780"/>
      <c r="AQ57" s="159"/>
      <c r="AR57" s="778"/>
      <c r="AS57" s="779"/>
      <c r="AT57" s="780"/>
      <c r="AU57" s="853"/>
      <c r="AV57" s="142"/>
      <c r="AW57" s="809"/>
      <c r="AX57" s="843"/>
      <c r="AY57" s="769"/>
      <c r="AZ57" s="783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>
        <v>14</v>
      </c>
      <c r="D59" s="771">
        <v>14</v>
      </c>
      <c r="E59" s="772">
        <v>9</v>
      </c>
      <c r="F59" s="773">
        <v>19</v>
      </c>
      <c r="G59" s="770">
        <v>2</v>
      </c>
      <c r="H59" s="771">
        <v>27</v>
      </c>
      <c r="I59" s="772">
        <v>5</v>
      </c>
      <c r="J59" s="771">
        <f>IF(I59&gt;0,IF(I59&gt;26,1,IF(I59&gt;2,28-I59,IF(I59=2,27,30))),0)</f>
        <v>23</v>
      </c>
      <c r="K59" s="772">
        <v>15</v>
      </c>
      <c r="L59" s="771">
        <f>IF(K59&gt;0,IF(K59&gt;26,1,IF(K59&gt;2,28-K59,IF(K59=2,27,30))),0)</f>
        <v>13</v>
      </c>
      <c r="M59" s="772">
        <v>7</v>
      </c>
      <c r="N59" s="771">
        <f>IF(M59&gt;0,IF(M59&gt;26,1,IF(M59&gt;2,28-M59,IF(M59=2,27,30))),0)</f>
        <v>21</v>
      </c>
      <c r="O59" s="770">
        <v>3</v>
      </c>
      <c r="P59" s="771">
        <f>IF(O59&gt;0,IF(O59&gt;26,1,IF(O59&gt;2,28-O59,IF(O59=2,27,30))),0)</f>
        <v>25</v>
      </c>
      <c r="Q59" s="772">
        <v>5</v>
      </c>
      <c r="R59" s="778">
        <v>22</v>
      </c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164</v>
      </c>
      <c r="AV59" s="764">
        <f>_xlfn.RANK.EQ(AU59,$AU$59:$AU$93,0)</f>
        <v>1</v>
      </c>
      <c r="AW59" s="807">
        <f>D59+F59+H59+N59+J59+P59+R59+Z59+AB59+T59+L59+V59+X59+AF59+AD59+AJ59+AH59+AL59+AN59+AP59+AR59+AT59</f>
        <v>164</v>
      </c>
      <c r="AX59" s="816">
        <f>_xlfn.RANK.EQ(AW59,$AW$12:$AW$93,0)</f>
        <v>5</v>
      </c>
      <c r="AY59" s="776">
        <f>1+AY58</f>
        <v>1</v>
      </c>
      <c r="AZ59" s="777">
        <f>AZ44+1</f>
        <v>25</v>
      </c>
    </row>
    <row r="60" spans="1:52" s="2" customFormat="1" ht="27">
      <c r="A60" s="15"/>
      <c r="B60" s="72" t="s">
        <v>79</v>
      </c>
      <c r="C60" s="159">
        <v>6</v>
      </c>
      <c r="D60" s="778">
        <v>22</v>
      </c>
      <c r="E60" s="779">
        <v>14</v>
      </c>
      <c r="F60" s="780">
        <v>10</v>
      </c>
      <c r="G60" s="159">
        <v>1</v>
      </c>
      <c r="H60" s="778">
        <v>30</v>
      </c>
      <c r="I60" s="779">
        <v>7</v>
      </c>
      <c r="J60" s="778">
        <f>IF(I60&gt;0,IF(I60&gt;26,1,IF(I60&gt;2,28-I60,IF(I60=2,27,30))),0)</f>
        <v>21</v>
      </c>
      <c r="K60" s="779">
        <v>11</v>
      </c>
      <c r="L60" s="778">
        <f>IF(K60&gt;0,IF(K60&gt;26,1,IF(K60&gt;2,28-K60,IF(K60=2,27,30))),0)</f>
        <v>17</v>
      </c>
      <c r="M60" s="77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779">
        <v>14</v>
      </c>
      <c r="R60" s="778">
        <v>11</v>
      </c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128</v>
      </c>
      <c r="AV60" s="142">
        <f>_xlfn.RANK.EQ(AU60,$AU$59:$AU$93,0)</f>
        <v>2</v>
      </c>
      <c r="AW60" s="808">
        <f>D60+F60+H60+N60+J60+P60+R60+Z60+AB60+T60+L60+V60+X60+AF60+AD60+AJ60+AH60+AL60+AN60+AP60+AR60+AT60</f>
        <v>128</v>
      </c>
      <c r="AX60" s="147">
        <f>_xlfn.RANK.EQ(AW60,$AW$12:$AW$93,0)</f>
        <v>7</v>
      </c>
      <c r="AY60" s="769">
        <f>1+AY59</f>
        <v>2</v>
      </c>
      <c r="AZ60" s="783">
        <f>AZ59+1</f>
        <v>26</v>
      </c>
    </row>
    <row r="61" spans="1:89" s="28" customFormat="1" ht="27.75" thickBot="1">
      <c r="A61" s="22"/>
      <c r="B61" s="73" t="s">
        <v>58</v>
      </c>
      <c r="C61" s="87">
        <v>18</v>
      </c>
      <c r="D61" s="86">
        <v>10</v>
      </c>
      <c r="E61" s="82" t="s">
        <v>100</v>
      </c>
      <c r="F61" s="96">
        <v>15</v>
      </c>
      <c r="G61" s="87" t="s">
        <v>93</v>
      </c>
      <c r="H61" s="90">
        <v>12</v>
      </c>
      <c r="I61" s="82"/>
      <c r="J61" s="90">
        <f>IF(I61&gt;0,IF(I61&gt;26,1,IF(I61&gt;2,28-I61,IF(I61=2,27,30))),0)</f>
        <v>0</v>
      </c>
      <c r="K61" s="779">
        <v>9</v>
      </c>
      <c r="L61" s="778">
        <f>IF(K61&gt;0,IF(K61&gt;26,1,IF(K61&gt;2,28-K61,IF(K61=2,27,30))),0)</f>
        <v>19</v>
      </c>
      <c r="M61" s="82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779">
        <v>14</v>
      </c>
      <c r="R61" s="778">
        <v>11</v>
      </c>
      <c r="S61" s="87"/>
      <c r="T61" s="90"/>
      <c r="U61" s="82"/>
      <c r="V61" s="108"/>
      <c r="W61" s="87"/>
      <c r="X61" s="117"/>
      <c r="Y61" s="82"/>
      <c r="Z61" s="108"/>
      <c r="AA61" s="87"/>
      <c r="AB61" s="117"/>
      <c r="AC61" s="82"/>
      <c r="AD61" s="108"/>
      <c r="AE61" s="87"/>
      <c r="AF61" s="86"/>
      <c r="AG61" s="125"/>
      <c r="AH61" s="108"/>
      <c r="AI61" s="87"/>
      <c r="AJ61" s="86"/>
      <c r="AK61" s="82"/>
      <c r="AL61" s="108"/>
      <c r="AM61" s="132"/>
      <c r="AN61" s="86"/>
      <c r="AO61" s="125"/>
      <c r="AP61" s="108"/>
      <c r="AQ61" s="132"/>
      <c r="AR61" s="86"/>
      <c r="AS61" s="125"/>
      <c r="AT61" s="108"/>
      <c r="AU61" s="842">
        <f>AW61</f>
        <v>85</v>
      </c>
      <c r="AV61" s="142">
        <f>_xlfn.RANK.EQ(AU61,$AU$59:$AU$93,0)</f>
        <v>3</v>
      </c>
      <c r="AW61" s="815">
        <f>D61+F61+H61+N61+J61+P61+R61+Z61+AB61+T61+L61+V61+X61+AF61+AD61+AJ61+AH61+AL61+AN61+AP61+AR61+AT61</f>
        <v>85</v>
      </c>
      <c r="AX61" s="147">
        <f>_xlfn.RANK.EQ(AW61,$AW$12:$AW$93,0)</f>
        <v>13</v>
      </c>
      <c r="AY61" s="769">
        <f>1+AY60</f>
        <v>3</v>
      </c>
      <c r="AZ61" s="783">
        <f>AZ60+1</f>
        <v>27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">
      <c r="A62" s="910"/>
      <c r="B62" s="77" t="s">
        <v>183</v>
      </c>
      <c r="C62" s="159">
        <v>10</v>
      </c>
      <c r="D62" s="778">
        <v>18</v>
      </c>
      <c r="E62" s="779"/>
      <c r="F62" s="780"/>
      <c r="G62" s="159"/>
      <c r="H62" s="778"/>
      <c r="I62" s="779">
        <v>6</v>
      </c>
      <c r="J62" s="778">
        <f>IF(I62&gt;0,IF(I62&gt;26,1,IF(I62&gt;2,28-I62,IF(I62=2,27,30))),0)</f>
        <v>22</v>
      </c>
      <c r="K62" s="779">
        <v>19</v>
      </c>
      <c r="L62" s="778">
        <f>IF(K62&gt;0,IF(K62&gt;26,1,IF(K62&gt;2,28-K62,IF(K62=2,27,30))),0)</f>
        <v>9</v>
      </c>
      <c r="M62" s="77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779"/>
      <c r="R62" s="778">
        <f>IF(Q62&gt;0,IF(Q62&gt;26,1,IF(Q62&gt;2,28-Q62,IF(Q62=2,27,30))),0)</f>
        <v>0</v>
      </c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809">
        <f>AW62</f>
        <v>76</v>
      </c>
      <c r="AV62" s="142">
        <f>_xlfn.RANK.EQ(AU62,$AU$59:$AU$93,0)</f>
        <v>4</v>
      </c>
      <c r="AW62" s="808">
        <f>D62+F62+H62+N62+J62+P62+R62+Z62+AB62+T62+L62+V62+X62+AF62+AD62+AJ62+AH62+AL62+AN62+AP62+AR62+AT62</f>
        <v>76</v>
      </c>
      <c r="AX62" s="147">
        <f>_xlfn.RANK.EQ(AW62,$AW$12:$AW$93,0)</f>
        <v>15</v>
      </c>
      <c r="AY62" s="769">
        <f>1+AY61</f>
        <v>4</v>
      </c>
      <c r="AZ62" s="783">
        <f>AZ61+1</f>
        <v>28</v>
      </c>
      <c r="BA62" s="16"/>
      <c r="CF62" s="28"/>
      <c r="CG62" s="28"/>
      <c r="CH62" s="28"/>
      <c r="CI62" s="28"/>
      <c r="CJ62" s="28"/>
      <c r="CK62" s="28"/>
    </row>
    <row r="63" spans="1:52" s="2" customFormat="1" ht="27">
      <c r="A63" s="21"/>
      <c r="B63" s="72" t="s">
        <v>69</v>
      </c>
      <c r="C63" s="159">
        <v>12</v>
      </c>
      <c r="D63" s="778">
        <v>16</v>
      </c>
      <c r="E63" s="779">
        <v>16</v>
      </c>
      <c r="F63" s="780">
        <v>12</v>
      </c>
      <c r="G63" s="159">
        <v>9</v>
      </c>
      <c r="H63" s="778">
        <v>19</v>
      </c>
      <c r="I63" s="779"/>
      <c r="J63" s="778">
        <f>IF(I63&gt;0,IF(I63&gt;26,1,IF(I63&gt;2,28-I63,IF(I63=2,27,30))),0)</f>
        <v>0</v>
      </c>
      <c r="K63" s="779">
        <v>18</v>
      </c>
      <c r="L63" s="778">
        <f>IF(K63&gt;0,IF(K63&gt;26,1,IF(K63&gt;2,28-K63,IF(K63=2,27,30))),0)</f>
        <v>10</v>
      </c>
      <c r="M63" s="77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779"/>
      <c r="R63" s="778">
        <f>IF(Q63&gt;0,IF(Q63&gt;26,1,IF(Q63&gt;2,28-Q63,IF(Q63=2,27,30))),0)</f>
        <v>0</v>
      </c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>AW63</f>
        <v>72</v>
      </c>
      <c r="AV63" s="142">
        <f>_xlfn.RANK.EQ(AU63,$AU$59:$AU$93,0)</f>
        <v>5</v>
      </c>
      <c r="AW63" s="808">
        <f>D63+F63+H63+N63+J63+P63+R63+Z63+AB63+T63+L63+V63+X63+AF63+AD63+AJ63+AH63+AL63+AN63+AP63+AR63+AT63</f>
        <v>72</v>
      </c>
      <c r="AX63" s="178">
        <f>_xlfn.RANK.EQ(AW63,$AW$12:$AW$93,0)</f>
        <v>16</v>
      </c>
      <c r="AY63" s="769">
        <f>1+AY62</f>
        <v>5</v>
      </c>
      <c r="AZ63" s="783">
        <f>AZ62+1</f>
        <v>29</v>
      </c>
    </row>
    <row r="64" spans="1:52" s="2" customFormat="1" ht="27">
      <c r="A64" s="21"/>
      <c r="B64" s="74" t="s">
        <v>44</v>
      </c>
      <c r="C64" s="87"/>
      <c r="D64" s="86"/>
      <c r="E64" s="82" t="s">
        <v>83</v>
      </c>
      <c r="F64" s="96">
        <v>9</v>
      </c>
      <c r="G64" s="87"/>
      <c r="H64" s="90"/>
      <c r="I64" s="82"/>
      <c r="J64" s="90">
        <f>IF(I64&gt;0,IF(I64&gt;26,1,IF(I64&gt;2,28-I64,IF(I64=2,27,30))),0)</f>
        <v>0</v>
      </c>
      <c r="K64" s="779">
        <v>3</v>
      </c>
      <c r="L64" s="778">
        <f>IF(K64&gt;0,IF(K64&gt;26,1,IF(K64&gt;2,28-K64,IF(K64=2,27,30))),0)</f>
        <v>25</v>
      </c>
      <c r="M64" s="779">
        <v>8</v>
      </c>
      <c r="N64" s="778">
        <v>5</v>
      </c>
      <c r="O64" s="87"/>
      <c r="P64" s="778">
        <f>IF(O64&gt;0,IF(O64&gt;26,1,IF(O64&gt;2,28-O64,IF(O64=2,27,30))),0)</f>
        <v>0</v>
      </c>
      <c r="Q64" s="82"/>
      <c r="R64" s="778">
        <f>IF(Q64&gt;0,IF(Q64&gt;26,1,IF(Q64&gt;2,28-Q64,IF(Q64=2,27,30))),0)</f>
        <v>0</v>
      </c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82"/>
      <c r="AD64" s="108"/>
      <c r="AE64" s="87"/>
      <c r="AF64" s="86"/>
      <c r="AG64" s="125"/>
      <c r="AH64" s="108"/>
      <c r="AI64" s="87"/>
      <c r="AJ64" s="86"/>
      <c r="AK64" s="82"/>
      <c r="AL64" s="108"/>
      <c r="AM64" s="132"/>
      <c r="AN64" s="86"/>
      <c r="AO64" s="125"/>
      <c r="AP64" s="108"/>
      <c r="AQ64" s="132"/>
      <c r="AR64" s="86"/>
      <c r="AS64" s="125"/>
      <c r="AT64" s="108"/>
      <c r="AU64" s="842">
        <f>AW64</f>
        <v>39</v>
      </c>
      <c r="AV64" s="142">
        <f>_xlfn.RANK.EQ(AU64,$AU$59:$AU$93,0)</f>
        <v>6</v>
      </c>
      <c r="AW64" s="815">
        <f>D64+F64+H64+N64+J64+P64+R64+Z64+AB64+T64+L64+V64+X64+AF64+AD64+AJ64+AH64+AL64+AN64+AP64+AR64+AT64</f>
        <v>39</v>
      </c>
      <c r="AX64" s="147">
        <f>_xlfn.RANK.EQ(AW64,$AW$12:$AW$93,0)</f>
        <v>22</v>
      </c>
      <c r="AY64" s="769">
        <f>1+AY63</f>
        <v>6</v>
      </c>
      <c r="AZ64" s="783">
        <f>AZ63+1</f>
        <v>30</v>
      </c>
    </row>
    <row r="65" spans="1:52" s="2" customFormat="1" ht="27">
      <c r="A65" s="21"/>
      <c r="B65" s="70" t="s">
        <v>252</v>
      </c>
      <c r="C65" s="159">
        <v>7</v>
      </c>
      <c r="D65" s="778">
        <v>21</v>
      </c>
      <c r="E65" s="779">
        <v>18</v>
      </c>
      <c r="F65" s="780">
        <v>10</v>
      </c>
      <c r="G65" s="159"/>
      <c r="H65" s="778"/>
      <c r="I65" s="779"/>
      <c r="J65" s="778">
        <f>IF(I65&gt;0,IF(I65&gt;26,1,IF(I65&gt;2,28-I65,IF(I65=2,27,30))),0)</f>
        <v>0</v>
      </c>
      <c r="K65" s="779"/>
      <c r="L65" s="778">
        <f>IF(K65&gt;0,IF(K65&gt;26,1,IF(K65&gt;2,28-K65,IF(K65=2,27,30))),0)</f>
        <v>0</v>
      </c>
      <c r="M65" s="77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779">
        <v>14</v>
      </c>
      <c r="R65" s="778">
        <v>4</v>
      </c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>AW65</f>
        <v>35</v>
      </c>
      <c r="AV65" s="142">
        <f>_xlfn.RANK.EQ(AU65,$AU$59:$AU$93,0)</f>
        <v>7</v>
      </c>
      <c r="AW65" s="808">
        <f>D65+F65+H65+N65+J65+P65+R65+Z65+AB65+T65+L65+V65+X65+AF65+AD65+AJ65+AH65+AL65+AN65+AP65+AR65+AT65</f>
        <v>35</v>
      </c>
      <c r="AX65" s="178">
        <f>_xlfn.RANK.EQ(AW65,$AW$12:$AW$93,0)</f>
        <v>24</v>
      </c>
      <c r="AY65" s="769">
        <f>1+AY64</f>
        <v>7</v>
      </c>
      <c r="AZ65" s="783">
        <f>AZ64+1</f>
        <v>31</v>
      </c>
    </row>
    <row r="66" spans="1:52" s="2" customFormat="1" ht="29.25" customHeight="1">
      <c r="A66" s="15"/>
      <c r="B66" s="72" t="s">
        <v>262</v>
      </c>
      <c r="C66" s="87"/>
      <c r="D66" s="86"/>
      <c r="E66" s="82"/>
      <c r="F66" s="96"/>
      <c r="G66" s="89"/>
      <c r="H66" s="90"/>
      <c r="I66" s="82"/>
      <c r="J66" s="90"/>
      <c r="K66" s="779">
        <v>1</v>
      </c>
      <c r="L66" s="778">
        <v>15</v>
      </c>
      <c r="M66" s="82"/>
      <c r="N66" s="778">
        <f>IF(M66&gt;0,IF(M66&gt;26,1,IF(M66&gt;2,28-M66,IF(M66=2,27,30))),0)</f>
        <v>0</v>
      </c>
      <c r="O66" s="87"/>
      <c r="P66" s="778">
        <f>IF(O66&gt;0,IF(O66&gt;26,1,IF(O66&gt;2,28-O66,IF(O66=2,27,30))),0)</f>
        <v>0</v>
      </c>
      <c r="Q66" s="779">
        <v>14</v>
      </c>
      <c r="R66" s="778">
        <v>3</v>
      </c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122"/>
      <c r="AD66" s="113"/>
      <c r="AE66" s="87"/>
      <c r="AF66" s="117"/>
      <c r="AG66" s="122"/>
      <c r="AH66" s="113"/>
      <c r="AI66" s="87"/>
      <c r="AJ66" s="117"/>
      <c r="AK66" s="125"/>
      <c r="AL66" s="108"/>
      <c r="AM66" s="132"/>
      <c r="AN66" s="86"/>
      <c r="AO66" s="122"/>
      <c r="AP66" s="113"/>
      <c r="AQ66" s="129"/>
      <c r="AR66" s="117"/>
      <c r="AS66" s="122"/>
      <c r="AT66" s="113"/>
      <c r="AU66" s="842">
        <f>AW66</f>
        <v>18</v>
      </c>
      <c r="AV66" s="142">
        <f>_xlfn.RANK.EQ(AU66,$AU$59:$AU$93,0)</f>
        <v>8</v>
      </c>
      <c r="AW66" s="815">
        <f>D66+F66+H66+N66+J66+P66+R66+Z66+AB66+T66+L66+V66+X66+AF66+AD66+AJ66+AH66+AL66+AN66+AP66+AR66+AT66</f>
        <v>18</v>
      </c>
      <c r="AX66" s="147">
        <f>_xlfn.RANK.EQ(AW66,$AW$12:$AW$93,0)</f>
        <v>29</v>
      </c>
      <c r="AY66" s="769">
        <f>1+AY65</f>
        <v>8</v>
      </c>
      <c r="AZ66" s="783">
        <f>AZ65+1</f>
        <v>32</v>
      </c>
    </row>
    <row r="67" spans="1:52" s="2" customFormat="1" ht="27.75" customHeight="1" thickBot="1">
      <c r="A67" s="56"/>
      <c r="B67" s="826" t="s">
        <v>255</v>
      </c>
      <c r="C67" s="828"/>
      <c r="D67" s="829"/>
      <c r="E67" s="830"/>
      <c r="F67" s="831"/>
      <c r="G67" s="832"/>
      <c r="H67" s="833"/>
      <c r="I67" s="830"/>
      <c r="J67" s="90"/>
      <c r="K67" s="821">
        <v>1</v>
      </c>
      <c r="L67" s="778">
        <v>15</v>
      </c>
      <c r="M67" s="830"/>
      <c r="N67" s="778">
        <f>IF(M67&gt;0,IF(M67&gt;26,1,IF(M67&gt;2,28-M67,IF(M67=2,27,30))),0)</f>
        <v>0</v>
      </c>
      <c r="O67" s="828"/>
      <c r="P67" s="778">
        <f>IF(O67&gt;0,IF(O67&gt;26,1,IF(O67&gt;2,28-O67,IF(O67=2,27,30))),0)</f>
        <v>0</v>
      </c>
      <c r="Q67" s="82"/>
      <c r="R67" s="778">
        <f>IF(Q67&gt;0,IF(Q67&gt;26,1,IF(Q67&gt;2,28-Q67,IF(Q67=2,27,30))),0)</f>
        <v>0</v>
      </c>
      <c r="S67" s="828"/>
      <c r="T67" s="833"/>
      <c r="U67" s="830"/>
      <c r="V67" s="834"/>
      <c r="W67" s="828"/>
      <c r="X67" s="835"/>
      <c r="Y67" s="830"/>
      <c r="Z67" s="834"/>
      <c r="AA67" s="828"/>
      <c r="AB67" s="835"/>
      <c r="AC67" s="836"/>
      <c r="AD67" s="837"/>
      <c r="AE67" s="828"/>
      <c r="AF67" s="835"/>
      <c r="AG67" s="836"/>
      <c r="AH67" s="837"/>
      <c r="AI67" s="828"/>
      <c r="AJ67" s="835"/>
      <c r="AK67" s="838"/>
      <c r="AL67" s="834"/>
      <c r="AM67" s="839"/>
      <c r="AN67" s="829"/>
      <c r="AO67" s="836"/>
      <c r="AP67" s="837"/>
      <c r="AQ67" s="840"/>
      <c r="AR67" s="835"/>
      <c r="AS67" s="836"/>
      <c r="AT67" s="837"/>
      <c r="AU67" s="842">
        <f>AW67</f>
        <v>15</v>
      </c>
      <c r="AV67" s="142">
        <f>_xlfn.RANK.EQ(AU67,$AU$59:$AU$93,0)</f>
        <v>9</v>
      </c>
      <c r="AW67" s="815">
        <f>D67+F67+H67+N67+J67+P67+R67+Z67+AB67+T67+L67+V67+X67+AF67+AD67+AJ67+AH67+AL67+AN67+AP67+AR67+AT67</f>
        <v>15</v>
      </c>
      <c r="AX67" s="147">
        <f>_xlfn.RANK.EQ(AW67,$AW$12:$AW$93,0)</f>
        <v>31</v>
      </c>
      <c r="AY67" s="769">
        <f>1+AY66</f>
        <v>9</v>
      </c>
      <c r="AZ67" s="783">
        <f>AZ66+1</f>
        <v>33</v>
      </c>
    </row>
    <row r="68" spans="1:52" s="2" customFormat="1" ht="27.75" customHeight="1" thickBot="1">
      <c r="A68" s="56"/>
      <c r="B68" s="849" t="s">
        <v>253</v>
      </c>
      <c r="C68" s="828" t="s">
        <v>97</v>
      </c>
      <c r="D68" s="829">
        <v>11</v>
      </c>
      <c r="E68" s="830"/>
      <c r="F68" s="831"/>
      <c r="G68" s="828"/>
      <c r="H68" s="833"/>
      <c r="I68" s="830"/>
      <c r="J68" s="833">
        <f>IF(I68&gt;0,IF(I68&gt;26,1,IF(I68&gt;2,28-I68,IF(I68=2,27,30))),0)</f>
        <v>0</v>
      </c>
      <c r="K68" s="821"/>
      <c r="L68" s="778">
        <f>IF(K68&gt;0,IF(K68&gt;26,1,IF(K68&gt;2,28-K68,IF(K68=2,27,30))),0)</f>
        <v>0</v>
      </c>
      <c r="M68" s="830"/>
      <c r="N68" s="778">
        <f>IF(M68&gt;0,IF(M68&gt;26,1,IF(M68&gt;2,28-M68,IF(M68=2,27,30))),0)</f>
        <v>0</v>
      </c>
      <c r="O68" s="828"/>
      <c r="P68" s="778">
        <f>IF(O68&gt;0,IF(O68&gt;26,1,IF(O68&gt;2,28-O68,IF(O68=2,27,30))),0)</f>
        <v>0</v>
      </c>
      <c r="Q68" s="830"/>
      <c r="R68" s="778">
        <f>IF(Q68&gt;0,IF(Q68&gt;26,1,IF(Q68&gt;2,28-Q68,IF(Q68=2,27,30))),0)</f>
        <v>0</v>
      </c>
      <c r="S68" s="828"/>
      <c r="T68" s="833"/>
      <c r="U68" s="830"/>
      <c r="V68" s="834"/>
      <c r="W68" s="828"/>
      <c r="X68" s="835"/>
      <c r="Y68" s="830"/>
      <c r="Z68" s="834"/>
      <c r="AA68" s="828"/>
      <c r="AB68" s="835"/>
      <c r="AC68" s="830"/>
      <c r="AD68" s="834"/>
      <c r="AE68" s="828"/>
      <c r="AF68" s="829"/>
      <c r="AG68" s="838"/>
      <c r="AH68" s="834"/>
      <c r="AI68" s="828"/>
      <c r="AJ68" s="829"/>
      <c r="AK68" s="830"/>
      <c r="AL68" s="834"/>
      <c r="AM68" s="839"/>
      <c r="AN68" s="829"/>
      <c r="AO68" s="838"/>
      <c r="AP68" s="834"/>
      <c r="AQ68" s="839"/>
      <c r="AR68" s="829"/>
      <c r="AS68" s="838"/>
      <c r="AT68" s="834"/>
      <c r="AU68" s="842">
        <f>AW68</f>
        <v>11</v>
      </c>
      <c r="AV68" s="142">
        <f>_xlfn.RANK.EQ(AU68,$AU$59:$AU$93,0)</f>
        <v>10</v>
      </c>
      <c r="AW68" s="815">
        <f>D68+F68+H68+N68+J68+P68+R68+Z68+AB68+T68+L68+V68+X68+AF68+AD68+AJ68+AH68+AL68+AN68+AP68+AR68+AT68</f>
        <v>11</v>
      </c>
      <c r="AX68" s="147">
        <f>_xlfn.RANK.EQ(AW68,$AW$12:$AW$93,0)</f>
        <v>33</v>
      </c>
      <c r="AY68" s="769">
        <f>1+AY67</f>
        <v>10</v>
      </c>
      <c r="AZ68" s="783">
        <f>AZ67+1</f>
        <v>34</v>
      </c>
    </row>
    <row r="69" spans="1:52" s="2" customFormat="1" ht="27.75" customHeight="1" thickBot="1">
      <c r="A69" s="56"/>
      <c r="B69" s="855" t="s">
        <v>258</v>
      </c>
      <c r="C69" s="832"/>
      <c r="D69" s="833"/>
      <c r="E69" s="830"/>
      <c r="F69" s="831"/>
      <c r="G69" s="828"/>
      <c r="H69" s="833"/>
      <c r="I69" s="830"/>
      <c r="J69" s="831"/>
      <c r="K69" s="159"/>
      <c r="L69" s="90"/>
      <c r="M69" s="821">
        <v>8</v>
      </c>
      <c r="N69" s="822">
        <v>5</v>
      </c>
      <c r="O69" s="828"/>
      <c r="P69" s="778">
        <f>IF(O69&gt;0,IF(O69&gt;26,1,IF(O69&gt;2,28-O69,IF(O69=2,27,30))),0)</f>
        <v>0</v>
      </c>
      <c r="Q69" s="830"/>
      <c r="R69" s="778">
        <f>IF(Q69&gt;0,IF(Q69&gt;26,1,IF(Q69&gt;2,28-Q69,IF(Q69=2,27,30))),0)</f>
        <v>0</v>
      </c>
      <c r="S69" s="828"/>
      <c r="T69" s="833"/>
      <c r="U69" s="856"/>
      <c r="V69" s="837"/>
      <c r="W69" s="832"/>
      <c r="X69" s="835"/>
      <c r="Y69" s="856"/>
      <c r="Z69" s="837"/>
      <c r="AA69" s="857"/>
      <c r="AB69" s="835"/>
      <c r="AC69" s="836"/>
      <c r="AD69" s="837"/>
      <c r="AE69" s="857"/>
      <c r="AF69" s="835"/>
      <c r="AG69" s="836"/>
      <c r="AH69" s="837"/>
      <c r="AI69" s="840"/>
      <c r="AJ69" s="835"/>
      <c r="AK69" s="836"/>
      <c r="AL69" s="837"/>
      <c r="AM69" s="840"/>
      <c r="AN69" s="835"/>
      <c r="AO69" s="836"/>
      <c r="AP69" s="837"/>
      <c r="AQ69" s="840"/>
      <c r="AR69" s="835"/>
      <c r="AS69" s="836"/>
      <c r="AT69" s="837"/>
      <c r="AU69" s="858">
        <f>AW69</f>
        <v>5</v>
      </c>
      <c r="AV69" s="824">
        <f>_xlfn.RANK.EQ(AU69,$AU$59:$AU$93,0)</f>
        <v>11</v>
      </c>
      <c r="AW69" s="841">
        <f>D69+F69+H69+N69+J69+P69+R69+Z69+AB69+T69+L69+V69+X69+AF69+AD69+AJ69+AH69+AL69+AN69+AP69+AR69+AT69</f>
        <v>5</v>
      </c>
      <c r="AX69" s="843">
        <f>_xlfn.RANK.EQ(AW69,$AW$12:$AW$93,0)</f>
        <v>34</v>
      </c>
      <c r="AY69" s="769">
        <f>1+AY68</f>
        <v>11</v>
      </c>
      <c r="AZ69" s="783">
        <f>AZ68+1</f>
        <v>35</v>
      </c>
    </row>
    <row r="70" spans="1:52" s="2" customFormat="1" ht="27" customHeight="1">
      <c r="A70" s="24"/>
      <c r="B70" s="78" t="s">
        <v>259</v>
      </c>
      <c r="C70" s="89"/>
      <c r="D70" s="90"/>
      <c r="E70" s="87"/>
      <c r="F70" s="90"/>
      <c r="G70" s="87"/>
      <c r="H70" s="90"/>
      <c r="I70" s="82"/>
      <c r="J70" s="96"/>
      <c r="K70" s="159"/>
      <c r="L70" s="90"/>
      <c r="M70" s="779">
        <v>8</v>
      </c>
      <c r="N70" s="780">
        <v>5</v>
      </c>
      <c r="O70" s="87"/>
      <c r="P70" s="778">
        <f>IF(O70&gt;0,IF(O70&gt;26,1,IF(O70&gt;2,28-O70,IF(O70=2,27,30))),0)</f>
        <v>0</v>
      </c>
      <c r="Q70" s="82"/>
      <c r="R70" s="778">
        <f>IF(Q70&gt;0,IF(Q70&gt;26,1,IF(Q70&gt;2,28-Q70,IF(Q70=2,27,30))),0)</f>
        <v>0</v>
      </c>
      <c r="S70" s="87"/>
      <c r="T70" s="90"/>
      <c r="U70" s="83"/>
      <c r="V70" s="113"/>
      <c r="W70" s="89"/>
      <c r="X70" s="117"/>
      <c r="Y70" s="83"/>
      <c r="Z70" s="113"/>
      <c r="AA70" s="68"/>
      <c r="AB70" s="117"/>
      <c r="AC70" s="122"/>
      <c r="AD70" s="113"/>
      <c r="AE70" s="68"/>
      <c r="AF70" s="117"/>
      <c r="AG70" s="122"/>
      <c r="AH70" s="113"/>
      <c r="AI70" s="129"/>
      <c r="AJ70" s="117"/>
      <c r="AK70" s="122"/>
      <c r="AL70" s="113"/>
      <c r="AM70" s="129"/>
      <c r="AN70" s="117"/>
      <c r="AO70" s="122"/>
      <c r="AP70" s="113"/>
      <c r="AQ70" s="129"/>
      <c r="AR70" s="117"/>
      <c r="AS70" s="122"/>
      <c r="AT70" s="113"/>
      <c r="AU70" s="842">
        <f>AW70</f>
        <v>5</v>
      </c>
      <c r="AV70" s="142">
        <f>_xlfn.RANK.EQ(AU70,$AU$59:$AU$93,0)</f>
        <v>11</v>
      </c>
      <c r="AW70" s="815">
        <f>D70+F70+H70+N70+J70+P70+R70+Z70+AB70+T70+L70+V70+X70+AF70+AD70+AJ70+AH70+AL70+AN70+AP70+AR70+AT70</f>
        <v>5</v>
      </c>
      <c r="AX70" s="147">
        <f>_xlfn.RANK.EQ(AW70,$AW$12:$AW$93,0)</f>
        <v>34</v>
      </c>
      <c r="AY70" s="769">
        <f>1+AY69</f>
        <v>12</v>
      </c>
      <c r="AZ70" s="783">
        <f>AZ69+1</f>
        <v>36</v>
      </c>
    </row>
    <row r="71" spans="1:52" s="2" customFormat="1" ht="27" customHeight="1">
      <c r="A71" s="24"/>
      <c r="B71" s="72" t="s">
        <v>62</v>
      </c>
      <c r="C71" s="87"/>
      <c r="D71" s="86"/>
      <c r="E71" s="82"/>
      <c r="F71" s="96"/>
      <c r="G71" s="89"/>
      <c r="H71" s="90"/>
      <c r="I71" s="82"/>
      <c r="J71" s="96"/>
      <c r="K71" s="779"/>
      <c r="L71" s="96"/>
      <c r="M71" s="82"/>
      <c r="N71" s="96"/>
      <c r="O71" s="87"/>
      <c r="P71" s="96"/>
      <c r="Q71" s="779">
        <v>14</v>
      </c>
      <c r="R71" s="778">
        <v>4</v>
      </c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122"/>
      <c r="AD71" s="113"/>
      <c r="AE71" s="87"/>
      <c r="AF71" s="117"/>
      <c r="AG71" s="122"/>
      <c r="AH71" s="113"/>
      <c r="AI71" s="87"/>
      <c r="AJ71" s="117"/>
      <c r="AK71" s="125"/>
      <c r="AL71" s="108"/>
      <c r="AM71" s="132"/>
      <c r="AN71" s="86"/>
      <c r="AO71" s="122"/>
      <c r="AP71" s="113"/>
      <c r="AQ71" s="129"/>
      <c r="AR71" s="117"/>
      <c r="AS71" s="122"/>
      <c r="AT71" s="113"/>
      <c r="AU71" s="842">
        <f>AW71</f>
        <v>4</v>
      </c>
      <c r="AV71" s="142">
        <f>_xlfn.RANK.EQ(AU71,$AU$59:$AU$93,0)</f>
        <v>13</v>
      </c>
      <c r="AW71" s="815">
        <f>D71+F71+H71+N71+J71+P71+R71+Z71+AB71+T71+L71+V71+X71+AF71+AD71+AJ71+AH71+AL71+AN71+AP71+AR71+AT71</f>
        <v>4</v>
      </c>
      <c r="AX71" s="147">
        <f>_xlfn.RANK.EQ(AW71,$AW$12:$AW$93,0)</f>
        <v>37</v>
      </c>
      <c r="AY71" s="769">
        <f>1+AY70</f>
        <v>13</v>
      </c>
      <c r="AZ71" s="783">
        <f>AZ70+1</f>
        <v>37</v>
      </c>
    </row>
    <row r="72" spans="1:52" s="2" customFormat="1" ht="27.75" customHeight="1" hidden="1">
      <c r="A72" s="18"/>
      <c r="B72" s="78" t="s">
        <v>78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82"/>
      <c r="N72" s="96"/>
      <c r="O72" s="87"/>
      <c r="P72" s="96"/>
      <c r="Q72" s="82"/>
      <c r="R72" s="96"/>
      <c r="S72" s="87"/>
      <c r="T72" s="90"/>
      <c r="U72" s="83"/>
      <c r="V72" s="113"/>
      <c r="W72" s="89"/>
      <c r="X72" s="117"/>
      <c r="Y72" s="83"/>
      <c r="Z72" s="113"/>
      <c r="AA72" s="68"/>
      <c r="AB72" s="117"/>
      <c r="AC72" s="123"/>
      <c r="AD72" s="108"/>
      <c r="AE72" s="68"/>
      <c r="AF72" s="86"/>
      <c r="AG72" s="125"/>
      <c r="AH72" s="108"/>
      <c r="AI72" s="89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818">
        <f aca="true" t="shared" si="4" ref="AU71:AU93">AW72</f>
        <v>0</v>
      </c>
      <c r="AV72" s="142"/>
      <c r="AW72" s="815"/>
      <c r="AX72" s="178"/>
      <c r="AY72" s="769">
        <f aca="true" t="shared" si="5" ref="AY72:AY85">1+AY71</f>
        <v>14</v>
      </c>
      <c r="AZ72" s="783">
        <f aca="true" t="shared" si="6" ref="AZ72:AZ85">AZ71+1</f>
        <v>38</v>
      </c>
    </row>
    <row r="73" spans="1:52" s="2" customFormat="1" ht="27" customHeight="1" hidden="1">
      <c r="A73" s="15"/>
      <c r="B73" s="72" t="s">
        <v>49</v>
      </c>
      <c r="C73" s="159"/>
      <c r="D73" s="778"/>
      <c r="E73" s="779"/>
      <c r="F73" s="780"/>
      <c r="G73" s="159"/>
      <c r="H73" s="778"/>
      <c r="I73" s="779"/>
      <c r="J73" s="780"/>
      <c r="K73" s="779"/>
      <c r="L73" s="780"/>
      <c r="M73" s="779"/>
      <c r="N73" s="780"/>
      <c r="O73" s="159"/>
      <c r="P73" s="780"/>
      <c r="Q73" s="779"/>
      <c r="R73" s="780"/>
      <c r="S73" s="159"/>
      <c r="T73" s="778"/>
      <c r="U73" s="779"/>
      <c r="V73" s="780"/>
      <c r="W73" s="159"/>
      <c r="X73" s="778"/>
      <c r="Y73" s="779"/>
      <c r="Z73" s="780"/>
      <c r="AA73" s="159"/>
      <c r="AB73" s="778"/>
      <c r="AC73" s="779"/>
      <c r="AD73" s="780"/>
      <c r="AE73" s="159"/>
      <c r="AF73" s="778"/>
      <c r="AG73" s="779"/>
      <c r="AH73" s="780"/>
      <c r="AI73" s="159"/>
      <c r="AJ73" s="778"/>
      <c r="AK73" s="779"/>
      <c r="AL73" s="780"/>
      <c r="AM73" s="159"/>
      <c r="AN73" s="778"/>
      <c r="AO73" s="779"/>
      <c r="AP73" s="780"/>
      <c r="AQ73" s="159"/>
      <c r="AR73" s="778"/>
      <c r="AS73" s="779"/>
      <c r="AT73" s="780"/>
      <c r="AU73" s="781">
        <f t="shared" si="4"/>
        <v>0</v>
      </c>
      <c r="AV73" s="142"/>
      <c r="AW73" s="808"/>
      <c r="AX73" s="178"/>
      <c r="AY73" s="769">
        <f t="shared" si="5"/>
        <v>15</v>
      </c>
      <c r="AZ73" s="783">
        <f t="shared" si="6"/>
        <v>39</v>
      </c>
    </row>
    <row r="74" spans="1:52" s="2" customFormat="1" ht="27" customHeight="1" hidden="1">
      <c r="A74" s="15"/>
      <c r="B74" s="70" t="s">
        <v>43</v>
      </c>
      <c r="C74" s="159"/>
      <c r="D74" s="778"/>
      <c r="E74" s="779"/>
      <c r="F74" s="780"/>
      <c r="G74" s="159"/>
      <c r="H74" s="778"/>
      <c r="I74" s="779"/>
      <c r="J74" s="780"/>
      <c r="K74" s="779"/>
      <c r="L74" s="780"/>
      <c r="M74" s="779"/>
      <c r="N74" s="780"/>
      <c r="O74" s="159"/>
      <c r="P74" s="780"/>
      <c r="Q74" s="779"/>
      <c r="R74" s="780"/>
      <c r="S74" s="159"/>
      <c r="T74" s="778"/>
      <c r="U74" s="779"/>
      <c r="V74" s="780"/>
      <c r="W74" s="159"/>
      <c r="X74" s="778"/>
      <c r="Y74" s="779"/>
      <c r="Z74" s="780"/>
      <c r="AA74" s="159"/>
      <c r="AB74" s="778"/>
      <c r="AC74" s="779"/>
      <c r="AD74" s="780"/>
      <c r="AE74" s="159"/>
      <c r="AF74" s="778"/>
      <c r="AG74" s="779"/>
      <c r="AH74" s="780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4"/>
        <v>0</v>
      </c>
      <c r="AV74" s="142"/>
      <c r="AW74" s="808"/>
      <c r="AX74" s="178"/>
      <c r="AY74" s="769">
        <f t="shared" si="5"/>
        <v>16</v>
      </c>
      <c r="AZ74" s="783">
        <f t="shared" si="6"/>
        <v>40</v>
      </c>
    </row>
    <row r="75" spans="1:52" s="2" customFormat="1" ht="27.75" customHeight="1" hidden="1">
      <c r="A75" s="15"/>
      <c r="B75" s="70" t="s">
        <v>61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78"/>
      <c r="U75" s="779"/>
      <c r="V75" s="780"/>
      <c r="W75" s="159"/>
      <c r="X75" s="778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"/>
        <v>0</v>
      </c>
      <c r="AV75" s="142"/>
      <c r="AW75" s="808"/>
      <c r="AX75" s="178"/>
      <c r="AY75" s="769">
        <f t="shared" si="5"/>
        <v>17</v>
      </c>
      <c r="AZ75" s="783">
        <f t="shared" si="6"/>
        <v>41</v>
      </c>
    </row>
    <row r="76" spans="1:52" s="2" customFormat="1" ht="28.5" customHeight="1" hidden="1">
      <c r="A76" s="15"/>
      <c r="B76" s="72" t="s">
        <v>60</v>
      </c>
      <c r="C76" s="87"/>
      <c r="D76" s="86"/>
      <c r="E76" s="82"/>
      <c r="F76" s="96"/>
      <c r="G76" s="87"/>
      <c r="H76" s="90"/>
      <c r="I76" s="82"/>
      <c r="J76" s="96"/>
      <c r="K76" s="779"/>
      <c r="L76" s="96"/>
      <c r="M76" s="83"/>
      <c r="N76" s="96"/>
      <c r="O76" s="87"/>
      <c r="P76" s="96"/>
      <c r="Q76" s="82"/>
      <c r="R76" s="96"/>
      <c r="S76" s="87"/>
      <c r="T76" s="90"/>
      <c r="U76" s="82"/>
      <c r="V76" s="108"/>
      <c r="W76" s="87"/>
      <c r="X76" s="117"/>
      <c r="Y76" s="82"/>
      <c r="Z76" s="108"/>
      <c r="AA76" s="87"/>
      <c r="AB76" s="117"/>
      <c r="AC76" s="82"/>
      <c r="AD76" s="108"/>
      <c r="AE76" s="87"/>
      <c r="AF76" s="86"/>
      <c r="AG76" s="125"/>
      <c r="AH76" s="108"/>
      <c r="AI76" s="87"/>
      <c r="AJ76" s="86"/>
      <c r="AK76" s="82"/>
      <c r="AL76" s="108"/>
      <c r="AM76" s="132"/>
      <c r="AN76" s="86"/>
      <c r="AO76" s="125"/>
      <c r="AP76" s="108"/>
      <c r="AQ76" s="132"/>
      <c r="AR76" s="86"/>
      <c r="AS76" s="125"/>
      <c r="AT76" s="108"/>
      <c r="AU76" s="138">
        <f t="shared" si="4"/>
        <v>0</v>
      </c>
      <c r="AV76" s="142"/>
      <c r="AW76" s="136"/>
      <c r="AX76" s="147"/>
      <c r="AY76" s="769">
        <f t="shared" si="5"/>
        <v>18</v>
      </c>
      <c r="AZ76" s="783">
        <f t="shared" si="6"/>
        <v>42</v>
      </c>
    </row>
    <row r="77" spans="1:52" s="2" customFormat="1" ht="27.75" customHeight="1" hidden="1">
      <c r="A77" s="33"/>
      <c r="B77" s="75" t="s">
        <v>80</v>
      </c>
      <c r="C77" s="89"/>
      <c r="D77" s="90"/>
      <c r="E77" s="83"/>
      <c r="F77" s="96"/>
      <c r="G77" s="89"/>
      <c r="H77" s="90"/>
      <c r="I77" s="83"/>
      <c r="J77" s="96"/>
      <c r="K77" s="779"/>
      <c r="L77" s="96"/>
      <c r="M77" s="100"/>
      <c r="N77" s="96"/>
      <c r="O77" s="91"/>
      <c r="P77" s="96"/>
      <c r="Q77" s="82"/>
      <c r="R77" s="96"/>
      <c r="S77" s="91"/>
      <c r="T77" s="92"/>
      <c r="U77" s="100"/>
      <c r="V77" s="64"/>
      <c r="W77" s="102"/>
      <c r="X77" s="118"/>
      <c r="Y77" s="82"/>
      <c r="Z77" s="96"/>
      <c r="AA77" s="91"/>
      <c r="AB77" s="92"/>
      <c r="AC77" s="65"/>
      <c r="AD77" s="124"/>
      <c r="AE77" s="91"/>
      <c r="AF77" s="128"/>
      <c r="AG77" s="127"/>
      <c r="AH77" s="124"/>
      <c r="AI77" s="91"/>
      <c r="AJ77" s="128"/>
      <c r="AK77" s="100"/>
      <c r="AL77" s="124"/>
      <c r="AM77" s="135"/>
      <c r="AN77" s="128"/>
      <c r="AO77" s="127"/>
      <c r="AP77" s="124"/>
      <c r="AQ77" s="135"/>
      <c r="AR77" s="128"/>
      <c r="AS77" s="127"/>
      <c r="AT77" s="124"/>
      <c r="AU77" s="141">
        <f t="shared" si="4"/>
        <v>0</v>
      </c>
      <c r="AV77" s="142"/>
      <c r="AW77" s="136"/>
      <c r="AX77" s="147"/>
      <c r="AY77" s="769">
        <f t="shared" si="5"/>
        <v>19</v>
      </c>
      <c r="AZ77" s="783">
        <f t="shared" si="6"/>
        <v>43</v>
      </c>
    </row>
    <row r="78" spans="1:52" s="2" customFormat="1" ht="28.5" customHeight="1" hidden="1">
      <c r="A78" s="15"/>
      <c r="B78" s="76" t="s">
        <v>127</v>
      </c>
      <c r="C78" s="87"/>
      <c r="D78" s="86"/>
      <c r="E78" s="82"/>
      <c r="F78" s="96"/>
      <c r="G78" s="89"/>
      <c r="H78" s="90"/>
      <c r="I78" s="82"/>
      <c r="J78" s="96"/>
      <c r="K78" s="779"/>
      <c r="L78" s="96"/>
      <c r="M78" s="82"/>
      <c r="N78" s="96"/>
      <c r="O78" s="87"/>
      <c r="P78" s="96"/>
      <c r="Q78" s="82"/>
      <c r="R78" s="96"/>
      <c r="S78" s="87"/>
      <c r="T78" s="90"/>
      <c r="U78" s="82"/>
      <c r="V78" s="108"/>
      <c r="W78" s="87"/>
      <c r="X78" s="117"/>
      <c r="Y78" s="82"/>
      <c r="Z78" s="108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38">
        <f t="shared" si="4"/>
        <v>0</v>
      </c>
      <c r="AV78" s="142"/>
      <c r="AW78" s="136"/>
      <c r="AX78" s="147"/>
      <c r="AY78" s="769">
        <f t="shared" si="5"/>
        <v>20</v>
      </c>
      <c r="AZ78" s="783">
        <f t="shared" si="6"/>
        <v>44</v>
      </c>
    </row>
    <row r="79" spans="1:52" s="2" customFormat="1" ht="28.5" customHeight="1" hidden="1">
      <c r="A79" s="33"/>
      <c r="B79" s="74" t="s">
        <v>185</v>
      </c>
      <c r="C79" s="91"/>
      <c r="D79" s="92"/>
      <c r="E79" s="65"/>
      <c r="F79" s="64"/>
      <c r="G79" s="91"/>
      <c r="H79" s="92"/>
      <c r="I79" s="65"/>
      <c r="J79" s="64"/>
      <c r="K79" s="786"/>
      <c r="L79" s="64"/>
      <c r="M79" s="100"/>
      <c r="N79" s="64"/>
      <c r="O79" s="91"/>
      <c r="P79" s="64"/>
      <c r="Q79" s="82"/>
      <c r="R79" s="96"/>
      <c r="S79" s="91"/>
      <c r="T79" s="92"/>
      <c r="U79" s="100"/>
      <c r="V79" s="64"/>
      <c r="W79" s="102"/>
      <c r="X79" s="92"/>
      <c r="Y79" s="100"/>
      <c r="Z79" s="64"/>
      <c r="AA79" s="91"/>
      <c r="AB79" s="92"/>
      <c r="AC79" s="65"/>
      <c r="AD79" s="64"/>
      <c r="AE79" s="91"/>
      <c r="AF79" s="92"/>
      <c r="AG79" s="65"/>
      <c r="AH79" s="64"/>
      <c r="AI79" s="91"/>
      <c r="AJ79" s="92"/>
      <c r="AK79" s="83"/>
      <c r="AL79" s="108"/>
      <c r="AM79" s="91"/>
      <c r="AN79" s="92"/>
      <c r="AO79" s="65"/>
      <c r="AP79" s="64"/>
      <c r="AQ79" s="91"/>
      <c r="AR79" s="92"/>
      <c r="AS79" s="65"/>
      <c r="AT79" s="64"/>
      <c r="AU79" s="141">
        <f t="shared" si="4"/>
        <v>0</v>
      </c>
      <c r="AV79" s="142"/>
      <c r="AW79" s="136"/>
      <c r="AX79" s="180"/>
      <c r="AY79" s="769">
        <f t="shared" si="5"/>
        <v>21</v>
      </c>
      <c r="AZ79" s="783">
        <f t="shared" si="6"/>
        <v>45</v>
      </c>
    </row>
    <row r="80" spans="1:52" s="2" customFormat="1" ht="27.75" customHeight="1" hidden="1">
      <c r="A80" s="33"/>
      <c r="B80" s="74" t="s">
        <v>184</v>
      </c>
      <c r="C80" s="91"/>
      <c r="D80" s="92"/>
      <c r="E80" s="65"/>
      <c r="F80" s="64"/>
      <c r="G80" s="91"/>
      <c r="H80" s="92"/>
      <c r="I80" s="65"/>
      <c r="J80" s="64"/>
      <c r="K80" s="786"/>
      <c r="L80" s="64"/>
      <c r="M80" s="100"/>
      <c r="N80" s="64"/>
      <c r="O80" s="91"/>
      <c r="P80" s="64"/>
      <c r="Q80" s="82"/>
      <c r="R80" s="96"/>
      <c r="S80" s="91"/>
      <c r="T80" s="92"/>
      <c r="U80" s="100"/>
      <c r="V80" s="64"/>
      <c r="W80" s="102"/>
      <c r="X80" s="92"/>
      <c r="Y80" s="100"/>
      <c r="Z80" s="64"/>
      <c r="AA80" s="91"/>
      <c r="AB80" s="92"/>
      <c r="AC80" s="65"/>
      <c r="AD80" s="64"/>
      <c r="AE80" s="91"/>
      <c r="AF80" s="92"/>
      <c r="AG80" s="65"/>
      <c r="AH80" s="64"/>
      <c r="AI80" s="91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4"/>
        <v>0</v>
      </c>
      <c r="AV80" s="142"/>
      <c r="AW80" s="136"/>
      <c r="AX80" s="180"/>
      <c r="AY80" s="769">
        <f t="shared" si="5"/>
        <v>22</v>
      </c>
      <c r="AZ80" s="783">
        <f t="shared" si="6"/>
        <v>46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2"/>
      <c r="F81" s="96"/>
      <c r="G81" s="87"/>
      <c r="H81" s="90"/>
      <c r="I81" s="82"/>
      <c r="J81" s="96"/>
      <c r="K81" s="779"/>
      <c r="L81" s="96"/>
      <c r="M81" s="82"/>
      <c r="N81" s="96"/>
      <c r="O81" s="87"/>
      <c r="P81" s="96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4"/>
        <v>0</v>
      </c>
      <c r="AV81" s="142"/>
      <c r="AW81" s="136"/>
      <c r="AX81" s="147"/>
      <c r="AY81" s="769">
        <f t="shared" si="5"/>
        <v>23</v>
      </c>
      <c r="AZ81" s="783">
        <f t="shared" si="6"/>
        <v>47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91"/>
      <c r="T82" s="92"/>
      <c r="U82" s="82"/>
      <c r="V82" s="108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36"/>
      <c r="AX82" s="147"/>
      <c r="AY82" s="769">
        <f t="shared" si="5"/>
        <v>24</v>
      </c>
      <c r="AZ82" s="783">
        <f t="shared" si="6"/>
        <v>48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68"/>
      <c r="T83" s="112"/>
      <c r="U83" s="109"/>
      <c r="V83" s="115"/>
      <c r="W83" s="119"/>
      <c r="X83" s="120"/>
      <c r="Y83" s="109"/>
      <c r="Z83" s="96"/>
      <c r="AA83" s="87"/>
      <c r="AB83" s="90"/>
      <c r="AC83" s="83"/>
      <c r="AD83" s="96"/>
      <c r="AE83" s="87"/>
      <c r="AF83" s="90"/>
      <c r="AG83" s="83"/>
      <c r="AH83" s="96"/>
      <c r="AI83" s="89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4"/>
        <v>0</v>
      </c>
      <c r="AV83" s="142"/>
      <c r="AW83" s="136"/>
      <c r="AX83" s="147"/>
      <c r="AY83" s="769">
        <f t="shared" si="5"/>
        <v>25</v>
      </c>
      <c r="AZ83" s="783">
        <f t="shared" si="6"/>
        <v>49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0"/>
      <c r="O84" s="87"/>
      <c r="P84" s="90"/>
      <c r="Q84" s="82"/>
      <c r="R84" s="96"/>
      <c r="S84" s="68"/>
      <c r="T84" s="112"/>
      <c r="U84" s="109"/>
      <c r="V84" s="115"/>
      <c r="W84" s="119"/>
      <c r="X84" s="112"/>
      <c r="Y84" s="109"/>
      <c r="Z84" s="121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36"/>
      <c r="AX84" s="148"/>
      <c r="AY84" s="769">
        <f t="shared" si="5"/>
        <v>26</v>
      </c>
      <c r="AZ84" s="783">
        <f t="shared" si="6"/>
        <v>50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7"/>
      <c r="T85" s="111"/>
      <c r="U85" s="82"/>
      <c r="V85" s="113"/>
      <c r="W85" s="87"/>
      <c r="X85" s="117"/>
      <c r="Y85" s="82"/>
      <c r="Z85" s="113"/>
      <c r="AA85" s="87"/>
      <c r="AB85" s="117"/>
      <c r="AC85" s="122"/>
      <c r="AD85" s="113"/>
      <c r="AE85" s="87"/>
      <c r="AF85" s="117"/>
      <c r="AG85" s="122"/>
      <c r="AH85" s="113"/>
      <c r="AI85" s="129"/>
      <c r="AJ85" s="117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4"/>
        <v>0</v>
      </c>
      <c r="AV85" s="142"/>
      <c r="AW85" s="136"/>
      <c r="AX85" s="148"/>
      <c r="AY85" s="769">
        <f t="shared" si="5"/>
        <v>27</v>
      </c>
      <c r="AZ85" s="783">
        <f t="shared" si="6"/>
        <v>51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2"/>
      <c r="F86" s="96"/>
      <c r="G86" s="87"/>
      <c r="H86" s="90"/>
      <c r="I86" s="82"/>
      <c r="J86" s="96"/>
      <c r="K86" s="779"/>
      <c r="L86" s="96"/>
      <c r="M86" s="82"/>
      <c r="N86" s="96"/>
      <c r="O86" s="87"/>
      <c r="P86" s="96"/>
      <c r="Q86" s="82"/>
      <c r="R86" s="96"/>
      <c r="S86" s="87"/>
      <c r="T86" s="90"/>
      <c r="U86" s="83"/>
      <c r="V86" s="113"/>
      <c r="W86" s="89"/>
      <c r="X86" s="117"/>
      <c r="Y86" s="83"/>
      <c r="Z86" s="113"/>
      <c r="AA86" s="68"/>
      <c r="AB86" s="117"/>
      <c r="AC86" s="122"/>
      <c r="AD86" s="113"/>
      <c r="AE86" s="68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"/>
        <v>0</v>
      </c>
      <c r="AV86" s="142"/>
      <c r="AW86" s="136"/>
      <c r="AX86" s="148"/>
      <c r="AY86" s="769">
        <f>1+AY83</f>
        <v>26</v>
      </c>
      <c r="AZ86" s="783">
        <f>AZ83+1</f>
        <v>50</v>
      </c>
    </row>
    <row r="87" spans="1:53" s="2" customFormat="1" ht="27.75" customHeight="1" hidden="1">
      <c r="A87" s="24"/>
      <c r="B87" s="74" t="s">
        <v>46</v>
      </c>
      <c r="C87" s="89"/>
      <c r="D87" s="90"/>
      <c r="E87" s="82"/>
      <c r="F87" s="96"/>
      <c r="G87" s="87">
        <v>0</v>
      </c>
      <c r="H87" s="90">
        <v>0</v>
      </c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/>
      <c r="AX87" s="147"/>
      <c r="AY87" s="769">
        <f aca="true" t="shared" si="7" ref="AY87:AY93">1+AY86</f>
        <v>27</v>
      </c>
      <c r="AZ87" s="783">
        <f aca="true" t="shared" si="8" ref="AZ87:AZ93">AZ86+1</f>
        <v>51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2"/>
      <c r="F88" s="96"/>
      <c r="G88" s="87"/>
      <c r="H88" s="90"/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91"/>
      <c r="T88" s="92"/>
      <c r="U88" s="82"/>
      <c r="V88" s="96"/>
      <c r="W88" s="87"/>
      <c r="X88" s="90"/>
      <c r="Y88" s="82"/>
      <c r="Z88" s="96"/>
      <c r="AA88" s="87"/>
      <c r="AB88" s="90"/>
      <c r="AC88" s="83"/>
      <c r="AD88" s="96"/>
      <c r="AE88" s="87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36"/>
      <c r="AX88" s="148"/>
      <c r="AY88" s="769">
        <f t="shared" si="7"/>
        <v>28</v>
      </c>
      <c r="AZ88" s="783">
        <f t="shared" si="8"/>
        <v>52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2"/>
      <c r="F89" s="96"/>
      <c r="G89" s="87">
        <v>0</v>
      </c>
      <c r="H89" s="90">
        <v>0</v>
      </c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7"/>
      <c r="T89" s="90"/>
      <c r="U89" s="110"/>
      <c r="V89" s="96"/>
      <c r="W89" s="107"/>
      <c r="X89" s="90"/>
      <c r="Y89" s="110"/>
      <c r="Z89" s="96"/>
      <c r="AA89" s="89"/>
      <c r="AB89" s="90"/>
      <c r="AC89" s="83"/>
      <c r="AD89" s="96"/>
      <c r="AE89" s="89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"/>
        <v>0</v>
      </c>
      <c r="AV89" s="142"/>
      <c r="AW89" s="136"/>
      <c r="AX89" s="147"/>
      <c r="AY89" s="769">
        <f t="shared" si="7"/>
        <v>29</v>
      </c>
      <c r="AZ89" s="783">
        <f t="shared" si="8"/>
        <v>53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2"/>
      <c r="F90" s="96"/>
      <c r="G90" s="89"/>
      <c r="H90" s="90"/>
      <c r="I90" s="82"/>
      <c r="J90" s="96"/>
      <c r="K90" s="779"/>
      <c r="L90" s="96"/>
      <c r="M90" s="82"/>
      <c r="N90" s="96"/>
      <c r="O90" s="107"/>
      <c r="P90" s="96"/>
      <c r="Q90" s="82"/>
      <c r="R90" s="96"/>
      <c r="S90" s="102"/>
      <c r="T90" s="92"/>
      <c r="U90" s="65"/>
      <c r="V90" s="96"/>
      <c r="W90" s="91"/>
      <c r="X90" s="90"/>
      <c r="Y90" s="65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"/>
        <v>0</v>
      </c>
      <c r="AV90" s="142"/>
      <c r="AW90" s="136"/>
      <c r="AX90" s="147"/>
      <c r="AY90" s="769">
        <f t="shared" si="7"/>
        <v>30</v>
      </c>
      <c r="AZ90" s="783">
        <f t="shared" si="8"/>
        <v>54</v>
      </c>
    </row>
    <row r="91" spans="2:52" s="2" customFormat="1" ht="27.75" customHeight="1" hidden="1">
      <c r="B91" s="74" t="s">
        <v>50</v>
      </c>
      <c r="C91" s="91"/>
      <c r="D91" s="92"/>
      <c r="E91" s="65"/>
      <c r="F91" s="64"/>
      <c r="G91" s="91"/>
      <c r="H91" s="92"/>
      <c r="I91" s="82"/>
      <c r="J91" s="96"/>
      <c r="K91" s="779"/>
      <c r="L91" s="96"/>
      <c r="M91" s="100"/>
      <c r="N91" s="96"/>
      <c r="O91" s="102"/>
      <c r="P91" s="96"/>
      <c r="Q91" s="82"/>
      <c r="R91" s="96"/>
      <c r="S91" s="91"/>
      <c r="T91" s="92"/>
      <c r="U91" s="100"/>
      <c r="V91" s="64"/>
      <c r="W91" s="102"/>
      <c r="X91" s="92"/>
      <c r="Y91" s="100"/>
      <c r="Z91" s="64"/>
      <c r="AA91" s="91"/>
      <c r="AB91" s="92"/>
      <c r="AC91" s="65"/>
      <c r="AD91" s="64"/>
      <c r="AE91" s="91"/>
      <c r="AF91" s="92"/>
      <c r="AG91" s="65"/>
      <c r="AH91" s="64"/>
      <c r="AI91" s="91"/>
      <c r="AJ91" s="92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4"/>
        <v>0</v>
      </c>
      <c r="AV91" s="142"/>
      <c r="AW91" s="136"/>
      <c r="AX91" s="64"/>
      <c r="AY91" s="769">
        <f t="shared" si="7"/>
        <v>31</v>
      </c>
      <c r="AZ91" s="783">
        <f t="shared" si="8"/>
        <v>55</v>
      </c>
    </row>
    <row r="92" spans="2:52" s="2" customFormat="1" ht="27.75" customHeight="1" hidden="1">
      <c r="B92" s="80" t="s">
        <v>51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7"/>
      <c r="P92" s="96"/>
      <c r="Q92" s="82"/>
      <c r="R92" s="96"/>
      <c r="S92" s="91"/>
      <c r="T92" s="92"/>
      <c r="U92" s="100"/>
      <c r="V92" s="64"/>
      <c r="W92" s="102"/>
      <c r="X92" s="92"/>
      <c r="Y92" s="100"/>
      <c r="Z92" s="64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"/>
        <v>0</v>
      </c>
      <c r="AV92" s="142"/>
      <c r="AW92" s="136"/>
      <c r="AX92" s="64"/>
      <c r="AY92" s="769">
        <f t="shared" si="7"/>
        <v>32</v>
      </c>
      <c r="AZ92" s="783">
        <f t="shared" si="8"/>
        <v>56</v>
      </c>
    </row>
    <row r="93" spans="2:52" s="2" customFormat="1" ht="28.5" customHeight="1" hidden="1" thickBot="1">
      <c r="B93" s="81" t="s">
        <v>52</v>
      </c>
      <c r="C93" s="93"/>
      <c r="D93" s="94"/>
      <c r="E93" s="84"/>
      <c r="F93" s="97"/>
      <c r="G93" s="93"/>
      <c r="H93" s="94"/>
      <c r="I93" s="84"/>
      <c r="J93" s="97"/>
      <c r="K93" s="794"/>
      <c r="L93" s="97"/>
      <c r="M93" s="101"/>
      <c r="N93" s="97"/>
      <c r="O93" s="93"/>
      <c r="P93" s="97"/>
      <c r="Q93" s="84"/>
      <c r="R93" s="97"/>
      <c r="S93" s="93"/>
      <c r="T93" s="94"/>
      <c r="U93" s="101"/>
      <c r="V93" s="97"/>
      <c r="W93" s="103"/>
      <c r="X93" s="94"/>
      <c r="Y93" s="101"/>
      <c r="Z93" s="97"/>
      <c r="AA93" s="93"/>
      <c r="AB93" s="94"/>
      <c r="AC93" s="84"/>
      <c r="AD93" s="97"/>
      <c r="AE93" s="93"/>
      <c r="AF93" s="94"/>
      <c r="AG93" s="84"/>
      <c r="AH93" s="97"/>
      <c r="AI93" s="93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4"/>
        <v>0</v>
      </c>
      <c r="AV93" s="142"/>
      <c r="AW93" s="137"/>
      <c r="AX93" s="97"/>
      <c r="AY93" s="769">
        <f t="shared" si="7"/>
        <v>33</v>
      </c>
      <c r="AZ93" s="783">
        <f t="shared" si="8"/>
        <v>57</v>
      </c>
    </row>
    <row r="94" spans="11:25" s="2" customFormat="1" ht="16.5">
      <c r="K94" s="847"/>
      <c r="U94" s="26"/>
      <c r="W94" s="26"/>
      <c r="Y94" s="26"/>
    </row>
    <row r="95" spans="11:25" s="2" customFormat="1" ht="16.5">
      <c r="K95" s="847"/>
      <c r="U95" s="26"/>
      <c r="W95" s="26"/>
      <c r="Y95" s="26"/>
    </row>
    <row r="96" spans="11:25" s="2" customFormat="1" ht="16.5">
      <c r="K96" s="847"/>
      <c r="U96" s="26"/>
      <c r="W96" s="26"/>
      <c r="Y96" s="26"/>
    </row>
    <row r="97" spans="11:25" s="2" customFormat="1" ht="16.5">
      <c r="K97" s="847"/>
      <c r="U97" s="26"/>
      <c r="W97" s="26"/>
      <c r="Y97" s="26"/>
    </row>
    <row r="98" spans="11:25" s="2" customFormat="1" ht="16.5">
      <c r="K98" s="847"/>
      <c r="U98" s="26"/>
      <c r="W98" s="26"/>
      <c r="Y98" s="26"/>
    </row>
    <row r="99" spans="11:25" s="2" customFormat="1" ht="16.5">
      <c r="K99" s="847"/>
      <c r="U99" s="26"/>
      <c r="W99" s="26"/>
      <c r="Y99" s="26"/>
    </row>
    <row r="100" spans="11:25" s="2" customFormat="1" ht="16.5">
      <c r="K100" s="847"/>
      <c r="U100" s="26"/>
      <c r="W100" s="26"/>
      <c r="Y100" s="26"/>
    </row>
    <row r="101" spans="11:25" s="2" customFormat="1" ht="16.5">
      <c r="K101" s="847"/>
      <c r="U101" s="26"/>
      <c r="W101" s="26"/>
      <c r="Y101" s="26"/>
    </row>
    <row r="102" spans="11:25" s="2" customFormat="1" ht="16.5">
      <c r="K102" s="847"/>
      <c r="U102" s="26"/>
      <c r="W102" s="26"/>
      <c r="Y102" s="26"/>
    </row>
    <row r="103" spans="11:25" s="2" customFormat="1" ht="16.5">
      <c r="K103" s="847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69" t="s">
        <v>1</v>
      </c>
      <c r="C8" s="860" t="s">
        <v>102</v>
      </c>
      <c r="D8" s="861"/>
      <c r="E8" s="860" t="s">
        <v>117</v>
      </c>
      <c r="F8" s="861"/>
      <c r="G8" s="860" t="s">
        <v>182</v>
      </c>
      <c r="H8" s="861"/>
      <c r="I8" s="860" t="s">
        <v>176</v>
      </c>
      <c r="J8" s="861"/>
      <c r="K8" s="860"/>
      <c r="L8" s="861"/>
      <c r="M8" s="860"/>
      <c r="N8" s="861"/>
      <c r="O8" s="860"/>
      <c r="P8" s="861"/>
      <c r="Q8" s="860"/>
      <c r="R8" s="861"/>
      <c r="S8" s="860"/>
      <c r="T8" s="861"/>
      <c r="U8" s="860"/>
      <c r="V8" s="861"/>
      <c r="W8" s="860"/>
      <c r="X8" s="861"/>
      <c r="Y8" s="860"/>
      <c r="Z8" s="861"/>
      <c r="AA8" s="860"/>
      <c r="AB8" s="861"/>
      <c r="AC8" s="860"/>
      <c r="AD8" s="861"/>
      <c r="AE8" s="860"/>
      <c r="AF8" s="861"/>
      <c r="AG8" s="860"/>
      <c r="AH8" s="861"/>
      <c r="AI8" s="860"/>
      <c r="AJ8" s="861"/>
      <c r="AK8" s="860"/>
      <c r="AL8" s="864"/>
      <c r="AM8" s="860"/>
      <c r="AN8" s="861"/>
      <c r="AO8" s="860"/>
      <c r="AP8" s="861"/>
      <c r="AQ8" s="860"/>
      <c r="AR8" s="861"/>
      <c r="AS8" s="864"/>
      <c r="AT8" s="861"/>
      <c r="AU8" s="872" t="s">
        <v>3</v>
      </c>
      <c r="AV8" s="873"/>
      <c r="AW8" s="872" t="s">
        <v>4</v>
      </c>
      <c r="AX8" s="873"/>
      <c r="AY8" s="872" t="s">
        <v>5</v>
      </c>
      <c r="AZ8" s="873"/>
      <c r="BA8" s="3"/>
    </row>
    <row r="9" spans="1:53" ht="16.5">
      <c r="A9" s="867"/>
      <c r="B9" s="870"/>
      <c r="C9" s="862"/>
      <c r="D9" s="863"/>
      <c r="E9" s="862"/>
      <c r="F9" s="863"/>
      <c r="G9" s="862"/>
      <c r="H9" s="863"/>
      <c r="I9" s="862"/>
      <c r="J9" s="863"/>
      <c r="K9" s="862"/>
      <c r="L9" s="863"/>
      <c r="M9" s="862"/>
      <c r="N9" s="863"/>
      <c r="O9" s="862"/>
      <c r="P9" s="863"/>
      <c r="Q9" s="862"/>
      <c r="R9" s="863"/>
      <c r="S9" s="862"/>
      <c r="T9" s="863"/>
      <c r="U9" s="862"/>
      <c r="V9" s="863"/>
      <c r="W9" s="862"/>
      <c r="X9" s="863"/>
      <c r="Y9" s="862"/>
      <c r="Z9" s="863"/>
      <c r="AA9" s="862"/>
      <c r="AB9" s="863"/>
      <c r="AC9" s="862"/>
      <c r="AD9" s="863"/>
      <c r="AE9" s="862"/>
      <c r="AF9" s="863"/>
      <c r="AG9" s="862"/>
      <c r="AH9" s="863"/>
      <c r="AI9" s="862"/>
      <c r="AJ9" s="863"/>
      <c r="AK9" s="862"/>
      <c r="AL9" s="865"/>
      <c r="AM9" s="862"/>
      <c r="AN9" s="863"/>
      <c r="AO9" s="862"/>
      <c r="AP9" s="863"/>
      <c r="AQ9" s="862"/>
      <c r="AR9" s="863"/>
      <c r="AS9" s="865"/>
      <c r="AT9" s="863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7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6" t="s">
        <v>0</v>
      </c>
      <c r="B8" s="869" t="s">
        <v>1</v>
      </c>
      <c r="C8" s="860" t="s">
        <v>2</v>
      </c>
      <c r="D8" s="861"/>
      <c r="E8" s="860" t="s">
        <v>102</v>
      </c>
      <c r="F8" s="861"/>
      <c r="G8" s="860" t="s">
        <v>115</v>
      </c>
      <c r="H8" s="861"/>
      <c r="I8" s="860" t="s">
        <v>116</v>
      </c>
      <c r="J8" s="861"/>
      <c r="K8" s="860" t="s">
        <v>117</v>
      </c>
      <c r="L8" s="861"/>
      <c r="M8" s="860" t="s">
        <v>118</v>
      </c>
      <c r="N8" s="861"/>
      <c r="O8" s="860" t="s">
        <v>119</v>
      </c>
      <c r="P8" s="861"/>
      <c r="Q8" s="860" t="s">
        <v>126</v>
      </c>
      <c r="R8" s="861"/>
      <c r="S8" s="860" t="s">
        <v>130</v>
      </c>
      <c r="T8" s="861"/>
      <c r="U8" s="860" t="s">
        <v>157</v>
      </c>
      <c r="V8" s="861"/>
      <c r="W8" s="860" t="s">
        <v>158</v>
      </c>
      <c r="X8" s="861"/>
      <c r="Y8" s="860" t="s">
        <v>160</v>
      </c>
      <c r="Z8" s="861"/>
      <c r="AA8" s="860" t="s">
        <v>174</v>
      </c>
      <c r="AB8" s="861"/>
      <c r="AC8" s="860" t="s">
        <v>176</v>
      </c>
      <c r="AD8" s="861"/>
      <c r="AE8" s="860" t="s">
        <v>177</v>
      </c>
      <c r="AF8" s="861"/>
      <c r="AG8" s="860" t="s">
        <v>178</v>
      </c>
      <c r="AH8" s="861"/>
      <c r="AI8" s="860" t="s">
        <v>180</v>
      </c>
      <c r="AJ8" s="861"/>
      <c r="AK8" s="860" t="s">
        <v>182</v>
      </c>
      <c r="AL8" s="864"/>
      <c r="AM8" s="860" t="s">
        <v>192</v>
      </c>
      <c r="AN8" s="861"/>
      <c r="AO8" s="860" t="s">
        <v>195</v>
      </c>
      <c r="AP8" s="861"/>
      <c r="AQ8" s="860"/>
      <c r="AR8" s="861"/>
      <c r="AS8" s="864"/>
      <c r="AT8" s="861"/>
      <c r="AU8" s="872" t="s">
        <v>3</v>
      </c>
      <c r="AV8" s="873"/>
      <c r="AW8" s="872" t="s">
        <v>4</v>
      </c>
      <c r="AX8" s="873"/>
      <c r="AY8" s="872" t="s">
        <v>5</v>
      </c>
      <c r="AZ8" s="873"/>
      <c r="BA8" s="3"/>
    </row>
    <row r="9" spans="1:53" ht="16.5">
      <c r="A9" s="867"/>
      <c r="B9" s="870"/>
      <c r="C9" s="862"/>
      <c r="D9" s="863"/>
      <c r="E9" s="862"/>
      <c r="F9" s="863"/>
      <c r="G9" s="862"/>
      <c r="H9" s="863"/>
      <c r="I9" s="862"/>
      <c r="J9" s="863"/>
      <c r="K9" s="862"/>
      <c r="L9" s="863"/>
      <c r="M9" s="862"/>
      <c r="N9" s="863"/>
      <c r="O9" s="862"/>
      <c r="P9" s="863"/>
      <c r="Q9" s="862"/>
      <c r="R9" s="863"/>
      <c r="S9" s="862"/>
      <c r="T9" s="863"/>
      <c r="U9" s="862"/>
      <c r="V9" s="863"/>
      <c r="W9" s="862"/>
      <c r="X9" s="863"/>
      <c r="Y9" s="862"/>
      <c r="Z9" s="863"/>
      <c r="AA9" s="862"/>
      <c r="AB9" s="863"/>
      <c r="AC9" s="862"/>
      <c r="AD9" s="863"/>
      <c r="AE9" s="862"/>
      <c r="AF9" s="863"/>
      <c r="AG9" s="862"/>
      <c r="AH9" s="863"/>
      <c r="AI9" s="862"/>
      <c r="AJ9" s="863"/>
      <c r="AK9" s="862"/>
      <c r="AL9" s="865"/>
      <c r="AM9" s="862"/>
      <c r="AN9" s="863"/>
      <c r="AO9" s="862"/>
      <c r="AP9" s="863"/>
      <c r="AQ9" s="862"/>
      <c r="AR9" s="863"/>
      <c r="AS9" s="865"/>
      <c r="AT9" s="863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7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74" t="s">
        <v>200</v>
      </c>
      <c r="BC14" s="875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76" t="s">
        <v>13</v>
      </c>
      <c r="BC15" s="877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78" t="s">
        <v>71</v>
      </c>
      <c r="BC16" s="879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80" t="s">
        <v>66</v>
      </c>
      <c r="BC17" s="881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74" t="s">
        <v>200</v>
      </c>
      <c r="BC20" s="875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76" t="s">
        <v>29</v>
      </c>
      <c r="BC21" s="877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78" t="s">
        <v>26</v>
      </c>
      <c r="BC22" s="879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80" t="s">
        <v>34</v>
      </c>
      <c r="BC23" s="881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74" t="s">
        <v>200</v>
      </c>
      <c r="BC35" s="875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76" t="s">
        <v>75</v>
      </c>
      <c r="BC36" s="877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78" t="s">
        <v>205</v>
      </c>
      <c r="BC37" s="879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80" t="s">
        <v>79</v>
      </c>
      <c r="BC38" s="881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2" t="s">
        <v>0</v>
      </c>
      <c r="B8" s="885" t="s">
        <v>1</v>
      </c>
      <c r="C8" s="888" t="s">
        <v>2</v>
      </c>
      <c r="D8" s="889"/>
      <c r="E8" s="888" t="s">
        <v>102</v>
      </c>
      <c r="F8" s="889"/>
      <c r="G8" s="888" t="s">
        <v>206</v>
      </c>
      <c r="H8" s="889"/>
      <c r="I8" s="888" t="s">
        <v>119</v>
      </c>
      <c r="J8" s="889"/>
      <c r="K8" s="888" t="s">
        <v>207</v>
      </c>
      <c r="L8" s="889"/>
      <c r="M8" s="888" t="s">
        <v>118</v>
      </c>
      <c r="N8" s="889"/>
      <c r="O8" s="888" t="s">
        <v>117</v>
      </c>
      <c r="P8" s="889"/>
      <c r="Q8" s="888" t="s">
        <v>160</v>
      </c>
      <c r="R8" s="889"/>
      <c r="S8" s="888" t="s">
        <v>208</v>
      </c>
      <c r="T8" s="889"/>
      <c r="U8" s="888" t="s">
        <v>157</v>
      </c>
      <c r="V8" s="889"/>
      <c r="W8" s="888" t="s">
        <v>209</v>
      </c>
      <c r="X8" s="889"/>
      <c r="Y8" s="888" t="s">
        <v>116</v>
      </c>
      <c r="Z8" s="889"/>
      <c r="AA8" s="888" t="s">
        <v>180</v>
      </c>
      <c r="AB8" s="889"/>
      <c r="AC8" s="888" t="s">
        <v>210</v>
      </c>
      <c r="AD8" s="889"/>
      <c r="AE8" s="888" t="s">
        <v>126</v>
      </c>
      <c r="AF8" s="889"/>
      <c r="AG8" s="888" t="s">
        <v>177</v>
      </c>
      <c r="AH8" s="889"/>
      <c r="AI8" s="888" t="s">
        <v>211</v>
      </c>
      <c r="AJ8" s="889"/>
      <c r="AK8" s="888" t="s">
        <v>176</v>
      </c>
      <c r="AL8" s="892"/>
      <c r="AM8" s="888" t="s">
        <v>212</v>
      </c>
      <c r="AN8" s="889"/>
      <c r="AO8" s="892" t="s">
        <v>195</v>
      </c>
      <c r="AP8" s="889"/>
      <c r="AQ8" s="894" t="s">
        <v>3</v>
      </c>
      <c r="AR8" s="895"/>
      <c r="AS8" s="894" t="s">
        <v>4</v>
      </c>
      <c r="AT8" s="895"/>
      <c r="AU8" s="894" t="s">
        <v>5</v>
      </c>
      <c r="AV8" s="895"/>
      <c r="AW8" s="298"/>
    </row>
    <row r="9" spans="1:49" ht="16.5">
      <c r="A9" s="883"/>
      <c r="B9" s="886"/>
      <c r="C9" s="890"/>
      <c r="D9" s="891"/>
      <c r="E9" s="890"/>
      <c r="F9" s="891"/>
      <c r="G9" s="890"/>
      <c r="H9" s="891"/>
      <c r="I9" s="890"/>
      <c r="J9" s="891"/>
      <c r="K9" s="890"/>
      <c r="L9" s="891"/>
      <c r="M9" s="890"/>
      <c r="N9" s="891"/>
      <c r="O9" s="890"/>
      <c r="P9" s="891"/>
      <c r="Q9" s="890"/>
      <c r="R9" s="891"/>
      <c r="S9" s="890"/>
      <c r="T9" s="891"/>
      <c r="U9" s="890"/>
      <c r="V9" s="891"/>
      <c r="W9" s="890"/>
      <c r="X9" s="891"/>
      <c r="Y9" s="890"/>
      <c r="Z9" s="891"/>
      <c r="AA9" s="890"/>
      <c r="AB9" s="891"/>
      <c r="AC9" s="890"/>
      <c r="AD9" s="891"/>
      <c r="AE9" s="890"/>
      <c r="AF9" s="891"/>
      <c r="AG9" s="890"/>
      <c r="AH9" s="891"/>
      <c r="AI9" s="890"/>
      <c r="AJ9" s="891"/>
      <c r="AK9" s="890"/>
      <c r="AL9" s="893"/>
      <c r="AM9" s="890"/>
      <c r="AN9" s="891"/>
      <c r="AO9" s="893"/>
      <c r="AP9" s="891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84"/>
      <c r="B10" s="887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96" t="s">
        <v>220</v>
      </c>
      <c r="AY13" s="896"/>
      <c r="AZ13" s="896"/>
      <c r="BA13" s="896"/>
      <c r="BB13" s="896"/>
      <c r="BC13" s="896"/>
      <c r="BD13" s="896"/>
      <c r="BE13" s="896"/>
      <c r="BF13" s="896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96"/>
      <c r="AY14" s="896"/>
      <c r="AZ14" s="896"/>
      <c r="BA14" s="896"/>
      <c r="BB14" s="896"/>
      <c r="BC14" s="896"/>
      <c r="BD14" s="896"/>
      <c r="BE14" s="896"/>
      <c r="BF14" s="896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96"/>
      <c r="AY15" s="896"/>
      <c r="AZ15" s="896"/>
      <c r="BA15" s="896"/>
      <c r="BB15" s="896"/>
      <c r="BC15" s="896"/>
      <c r="BD15" s="896"/>
      <c r="BE15" s="896"/>
      <c r="BF15" s="896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96"/>
      <c r="AY16" s="896"/>
      <c r="AZ16" s="896"/>
      <c r="BA16" s="896"/>
      <c r="BB16" s="896"/>
      <c r="BC16" s="896"/>
      <c r="BD16" s="896"/>
      <c r="BE16" s="896"/>
      <c r="BF16" s="896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97" t="s">
        <v>226</v>
      </c>
      <c r="AY17" s="897"/>
      <c r="AZ17" s="395" t="s">
        <v>227</v>
      </c>
      <c r="BA17" s="396"/>
      <c r="BB17" s="397"/>
      <c r="BC17" s="898" t="s">
        <v>228</v>
      </c>
      <c r="BD17" s="898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97"/>
      <c r="AY18" s="897"/>
      <c r="AZ18" s="399" t="s">
        <v>229</v>
      </c>
      <c r="BA18" s="399" t="s">
        <v>230</v>
      </c>
      <c r="BB18" s="395" t="s">
        <v>231</v>
      </c>
      <c r="BC18" s="898"/>
      <c r="BD18" s="898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99" t="s">
        <v>13</v>
      </c>
      <c r="AY19" s="899"/>
      <c r="AZ19" s="400">
        <v>4</v>
      </c>
      <c r="BA19" s="394">
        <v>3</v>
      </c>
      <c r="BB19" s="401" t="s">
        <v>232</v>
      </c>
      <c r="BC19" s="900" t="s">
        <v>233</v>
      </c>
      <c r="BD19" s="901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2" t="s">
        <v>71</v>
      </c>
      <c r="AY20" s="902"/>
      <c r="AZ20" s="400">
        <v>4</v>
      </c>
      <c r="BA20" s="400">
        <v>5</v>
      </c>
      <c r="BB20" s="401" t="s">
        <v>232</v>
      </c>
      <c r="BC20" s="900" t="s">
        <v>234</v>
      </c>
      <c r="BD20" s="901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1" t="s">
        <v>200</v>
      </c>
      <c r="AY24" s="901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1" t="s">
        <v>71</v>
      </c>
      <c r="AY25" s="901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3" t="s">
        <v>13</v>
      </c>
      <c r="AY26" s="903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1" t="s">
        <v>200</v>
      </c>
      <c r="AY35" s="901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3" t="s">
        <v>26</v>
      </c>
      <c r="AY36" s="906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04" t="s">
        <v>27</v>
      </c>
      <c r="AY37" s="905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04" t="s">
        <v>29</v>
      </c>
      <c r="AY38" s="905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1" t="s">
        <v>200</v>
      </c>
      <c r="AY41" s="901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3" t="s">
        <v>243</v>
      </c>
      <c r="AY42" s="906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04" t="s">
        <v>69</v>
      </c>
      <c r="AY43" s="905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04" t="s">
        <v>79</v>
      </c>
      <c r="AY44" s="905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2021-08-30T07:31:50Z</dcterms:modified>
  <cp:category/>
  <cp:version/>
  <cp:contentType/>
  <cp:contentStatus/>
</cp:coreProperties>
</file>