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<sst xmlns="http://schemas.openxmlformats.org/spreadsheetml/2006/main" count="1699" uniqueCount="261">
  <si>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</si>
  <si>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</si>
  <si>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</si>
  <si>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</si>
  <si>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</si>
  <si>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</si>
  <si>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</si>
  <si>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</si>
  <si>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</si>
  <si>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</si>
  <si>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</si>
  <si>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</si>
  <si>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</si>
  <si>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</si>
  <si>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</si>
  <si>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</si>
  <si>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</si>
  <si>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</si>
  <si>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</si>
  <si>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</si>
  <si>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</si>
  <si>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</si>
  <si>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</si>
  <si>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</si>
  <si>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</si>
  <si>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</si>
  <si>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</si>
  <si>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</si>
  <si>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</si>
  <si>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</si>
  <si>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</si>
  <si>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</si>
  <si>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</si>
  <si>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</si>
  <si>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</si>
  <si>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</si>
  <si>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</si>
  <si>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</si>
  <si>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</si>
  <si>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</si>
  <si>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</si>
  <si>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</si>
  <si>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</si>
  <si>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</si>
  <si>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</si>
  <si>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</si>
  <si>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</si>
  <si>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</si>
  <si>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</si>
  <si>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</si>
  <si>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</si>
  <si>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</si>
  <si>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</si>
  <si>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</si>
  <si>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</si>
  <si>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</si>
  <si>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</si>
  <si>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</si>
  <si>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</si>
  <si>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</si>
  <si>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</si>
  <si>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</si>
  <si>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</si>
  <si>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</si>
  <si>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</si>
  <si>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</si>
  <si>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</si>
  <si>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</si>
  <si>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</si>
  <si>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</si>
  <si>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</si>
  <si>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</si>
  <si>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</si>
  <si>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</si>
  <si>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</si>
  <si>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</si>
  <si>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</si>
  <si>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</si>
  <si>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</si>
  <si>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</si>
  <si>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</si>
  <si>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</si>
  <si>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</si>
  <si>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</si>
  <si>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</si>
  <si>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</si>
  <si>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</si>
  <si>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</si>
  <si>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</si>
  <si>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</si>
  <si>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</si>
  <si>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</si>
  <si>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</si>
  <si>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</si>
  <si>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</si>
  <si>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</si>
  <si>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</si>
  <si>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</si>
  <si>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</si>
  <si>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</si>
  <si>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</si>
  <si>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</si>
  <si>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</si>
  <si>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</si>
  <si>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</si>
  <si>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</si>
  <si>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</si>
  <si>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</si>
  <si>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</si>
  <si>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</si>
  <si>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</si>
  <si>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</si>
  <si>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</si>
  <si>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</si>
  <si>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</si>
  <si>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</si>
  <si>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</si>
  <si>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</si>
  <si>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</si>
  <si>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</si>
  <si>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</si>
  <si>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</si>
  <si>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</si>
  <si>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</si>
  <si>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</si>
  <si>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</si>
  <si>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</si>
  <si>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</si>
  <si>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</si>
  <si>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</si>
  <si>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</si>
  <si>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</si>
  <si>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</si>
  <si>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</si>
  <si>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</si>
  <si>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</si>
  <si>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</si>
  <si>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</si>
  <si>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</si>
  <si>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</si>
  <si>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</si>
  <si>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</si>
  <si>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</si>
  <si>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</si>
  <si>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</si>
  <si>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</si>
  <si>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</si>
  <si>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</si>
  <si>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</si>
  <si>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</si>
  <si>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</si>
  <si>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</si>
  <si>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</si>
  <si>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</si>
  <si>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</si>
  <si>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</si>
  <si>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</si>
  <si>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</si>
  <si>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</si>
  <si>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</si>
  <si>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</si>
  <si>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</si>
  <si>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</si>
  <si>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</si>
  <si>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</si>
  <si>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</si>
  <si>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</si>
  <si>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</si>
  <si>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</si>
  <si>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</si>
  <si>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</si>
  <si>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</si>
  <si>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</si>
  <si>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</si>
  <si>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</si>
  <si>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</si>
  <si>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</si>
  <si>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</si>
  <si>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</si>
  <si>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</si>
  <si>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</si>
  <si>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</si>
  <si>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</si>
  <si>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</si>
  <si>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</si>
  <si>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</si>
  <si>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</si>
  <si>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</si>
  <si>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</si>
  <si>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</si>
  <si>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</si>
  <si>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</si>
  <si>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</si>
  <si>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</si>
  <si>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</si>
  <si>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</si>
  <si>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</si>
  <si>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</si>
  <si>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</si>
  <si>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</si>
  <si>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</si>
  <si>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</si>
  <si>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</si>
  <si>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</si>
  <si>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</si>
  <si>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</si>
  <si>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</si>
  <si>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</si>
  <si>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</si>
  <si>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</si>
  <si>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</si>
  <si>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</si>
  <si>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</si>
  <si>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</si>
  <si>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</si>
  <si>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</si>
  <si>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</si>
  <si>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</si>
  <si>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</si>
  <si>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</si>
  <si>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</si>
  <si>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</si>
  <si>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</si>
  <si>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</si>
  <si>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</si>
  <si>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</si>
  <si>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</si>
  <si>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</si>
  <si>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</si>
  <si>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</si>
  <si>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</si>
  <si>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</si>
  <si>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</si>
  <si>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</si>
  <si>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</si>
  <si>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</si>
  <si>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</si>
  <si>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</si>
  <si>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</si>
  <si>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</si>
  <si>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</si>
  <si>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</si>
  <si>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</si>
  <si>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</si>
  <si>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</si>
  <si>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</si>
  <si>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</si>
  <si>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</si>
  <si>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</si>
  <si>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</si>
  <si>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</si>
  <si>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</si>
  <si>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</si>
  <si>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</si>
  <si>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</si>
  <si>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</si>
  <si>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Дирекция по экологии и климату</t>
  </si>
  <si>
    <t>12-13</t>
  </si>
  <si>
    <t>Северная ходьба</t>
  </si>
  <si>
    <t>Управление продаж</t>
  </si>
  <si>
    <t>Управление по бизнес-аналитике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</si>
</sst>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3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/>
    </xf>
    <xf numFmtId="49" fontId="9" fillId="0" borderId="1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7" fillId="0" borderId="4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14" fillId="0" borderId="122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5" fillId="0" borderId="120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6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7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1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0897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9355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7099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10051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9"/>
  <sheetViews>
    <sheetView showZeros="0" tabSelected="1" zoomScale="70" zoomScaleNormal="7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Z70" sqref="AZ70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11" width="9.75390625" style="845" customWidth="1"/>
    <col min="12" max="14" width="9.75390625" style="1" customWidth="1"/>
    <col min="15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7" t="s">
        <v>0</v>
      </c>
      <c r="B8" s="870" t="s">
        <v>1</v>
      </c>
      <c r="C8" s="861" t="s">
        <v>102</v>
      </c>
      <c r="D8" s="862"/>
      <c r="E8" s="861" t="s">
        <v>116</v>
      </c>
      <c r="F8" s="862"/>
      <c r="G8" s="861" t="s">
        <v>117</v>
      </c>
      <c r="H8" s="862"/>
      <c r="I8" s="861" t="s">
        <v>254</v>
      </c>
      <c r="J8" s="862"/>
      <c r="K8" s="861" t="s">
        <v>126</v>
      </c>
      <c r="L8" s="862"/>
      <c r="M8" s="861" t="s">
        <v>258</v>
      </c>
      <c r="N8" s="862"/>
      <c r="O8" s="861"/>
      <c r="P8" s="862"/>
      <c r="Q8" s="861"/>
      <c r="R8" s="862"/>
      <c r="S8" s="861"/>
      <c r="T8" s="862"/>
      <c r="U8" s="861"/>
      <c r="V8" s="862"/>
      <c r="W8" s="861"/>
      <c r="X8" s="862"/>
      <c r="Y8" s="861"/>
      <c r="Z8" s="862"/>
      <c r="AA8" s="861"/>
      <c r="AB8" s="862"/>
      <c r="AC8" s="861"/>
      <c r="AD8" s="862"/>
      <c r="AE8" s="861"/>
      <c r="AF8" s="862"/>
      <c r="AG8" s="861"/>
      <c r="AH8" s="862"/>
      <c r="AI8" s="861"/>
      <c r="AJ8" s="862"/>
      <c r="AK8" s="861"/>
      <c r="AL8" s="865"/>
      <c r="AM8" s="861"/>
      <c r="AN8" s="862"/>
      <c r="AO8" s="861"/>
      <c r="AP8" s="862"/>
      <c r="AQ8" s="861"/>
      <c r="AR8" s="862"/>
      <c r="AS8" s="865"/>
      <c r="AT8" s="862"/>
      <c r="AU8" s="861" t="s">
        <v>3</v>
      </c>
      <c r="AV8" s="862"/>
      <c r="AW8" s="861" t="s">
        <v>4</v>
      </c>
      <c r="AX8" s="862"/>
      <c r="AY8" s="861" t="s">
        <v>5</v>
      </c>
      <c r="AZ8" s="862"/>
      <c r="BA8" s="3"/>
    </row>
    <row r="9" spans="1:53" ht="16.5">
      <c r="A9" s="868"/>
      <c r="B9" s="871"/>
      <c r="C9" s="863"/>
      <c r="D9" s="864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3"/>
      <c r="AF9" s="864"/>
      <c r="AG9" s="863"/>
      <c r="AH9" s="864"/>
      <c r="AI9" s="863"/>
      <c r="AJ9" s="864"/>
      <c r="AK9" s="863"/>
      <c r="AL9" s="866"/>
      <c r="AM9" s="863"/>
      <c r="AN9" s="864"/>
      <c r="AO9" s="863"/>
      <c r="AP9" s="864"/>
      <c r="AQ9" s="863"/>
      <c r="AR9" s="864"/>
      <c r="AS9" s="866"/>
      <c r="AT9" s="864"/>
      <c r="AU9" s="863"/>
      <c r="AV9" s="864"/>
      <c r="AW9" s="863"/>
      <c r="AX9" s="864"/>
      <c r="AY9" s="863"/>
      <c r="AZ9" s="864"/>
      <c r="BA9" s="3"/>
    </row>
    <row r="10" spans="1:53" ht="30" customHeight="1" thickBot="1">
      <c r="A10" s="869"/>
      <c r="B10" s="87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846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847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>
        <v>4</v>
      </c>
      <c r="J12" s="771">
        <f aca="true" t="shared" si="0" ref="J12:J18">IF(I12&gt;0,IF(I12&gt;26,1,IF(I12&gt;2,28-I12,IF(I12=2,27,30))),0)</f>
        <v>24</v>
      </c>
      <c r="K12" s="772">
        <v>7</v>
      </c>
      <c r="L12" s="771">
        <f aca="true" t="shared" si="1" ref="L12:L18">IF(K12&gt;0,IF(K12&gt;26,1,IF(K12&gt;2,28-K12,IF(K12=2,27,30))),0)</f>
        <v>21</v>
      </c>
      <c r="M12" s="772">
        <v>6</v>
      </c>
      <c r="N12" s="771">
        <f aca="true" t="shared" si="2" ref="N12:N18">IF(M12&gt;0,IF(M12&gt;26,1,IF(M12&gt;2,28-M12,IF(M12=2,27,30))),0)</f>
        <v>22</v>
      </c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3" ref="AU12:AU20">AW12</f>
        <v>133</v>
      </c>
      <c r="AV12" s="764">
        <f aca="true" t="shared" si="4" ref="AV12:AV18">_xlfn.RANK.EQ(AU12,$AU$12:$AU$31,0)</f>
        <v>1</v>
      </c>
      <c r="AW12" s="775">
        <f aca="true" t="shared" si="5" ref="AW12:AW20">D12+F12+H12+N12+J12+P12+R12+Z12+AB12+T12+L12+V12+X12+AF12+AD12+AJ12+AH12+AL12+AN12+AP12+AR12+AT12</f>
        <v>133</v>
      </c>
      <c r="AX12" s="764">
        <f aca="true" t="shared" si="6" ref="AX12:AX18">_xlfn.RANK.EQ(AW12,$AW$12:$AW$93,0)</f>
        <v>3</v>
      </c>
      <c r="AY12" s="776">
        <f aca="true" t="shared" si="7" ref="AY12:AY18">1+AY11</f>
        <v>1</v>
      </c>
      <c r="AZ12" s="777">
        <f aca="true" t="shared" si="8" ref="AZ12:AZ18">AZ11+1</f>
        <v>1</v>
      </c>
      <c r="BA12" s="55"/>
    </row>
    <row r="13" spans="1:53" s="2" customFormat="1" ht="27.75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>
        <v>3</v>
      </c>
      <c r="J13" s="778">
        <f t="shared" si="0"/>
        <v>25</v>
      </c>
      <c r="K13" s="779">
        <v>4</v>
      </c>
      <c r="L13" s="778">
        <f t="shared" si="1"/>
        <v>24</v>
      </c>
      <c r="M13" s="779">
        <v>5</v>
      </c>
      <c r="N13" s="778">
        <f t="shared" si="2"/>
        <v>23</v>
      </c>
      <c r="O13" s="159"/>
      <c r="P13" s="778"/>
      <c r="Q13" s="779"/>
      <c r="R13" s="780"/>
      <c r="S13" s="784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3"/>
        <v>133</v>
      </c>
      <c r="AV13" s="142">
        <f t="shared" si="4"/>
        <v>1</v>
      </c>
      <c r="AW13" s="782">
        <f t="shared" si="5"/>
        <v>133</v>
      </c>
      <c r="AX13" s="147">
        <f t="shared" si="6"/>
        <v>3</v>
      </c>
      <c r="AY13" s="769">
        <f t="shared" si="7"/>
        <v>2</v>
      </c>
      <c r="AZ13" s="783">
        <f t="shared" si="8"/>
        <v>2</v>
      </c>
      <c r="BA13" s="16"/>
    </row>
    <row r="14" spans="1:53" s="2" customFormat="1" ht="27.75">
      <c r="A14" s="18"/>
      <c r="B14" s="72" t="s">
        <v>65</v>
      </c>
      <c r="C14" s="159">
        <v>9</v>
      </c>
      <c r="D14" s="778">
        <v>19</v>
      </c>
      <c r="E14" s="779">
        <v>12</v>
      </c>
      <c r="F14" s="780">
        <v>16</v>
      </c>
      <c r="G14" s="159"/>
      <c r="H14" s="778"/>
      <c r="I14" s="779"/>
      <c r="J14" s="778">
        <f t="shared" si="0"/>
        <v>0</v>
      </c>
      <c r="K14" s="779">
        <v>20</v>
      </c>
      <c r="L14" s="778">
        <f t="shared" si="1"/>
        <v>8</v>
      </c>
      <c r="M14" s="779">
        <v>9</v>
      </c>
      <c r="N14" s="778">
        <f t="shared" si="2"/>
        <v>19</v>
      </c>
      <c r="O14" s="159"/>
      <c r="P14" s="778"/>
      <c r="Q14" s="779"/>
      <c r="R14" s="780"/>
      <c r="S14" s="784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3"/>
        <v>62</v>
      </c>
      <c r="AV14" s="142">
        <f t="shared" si="4"/>
        <v>3</v>
      </c>
      <c r="AW14" s="782">
        <f t="shared" si="5"/>
        <v>62</v>
      </c>
      <c r="AX14" s="178">
        <f t="shared" si="6"/>
        <v>14</v>
      </c>
      <c r="AY14" s="769">
        <f t="shared" si="7"/>
        <v>3</v>
      </c>
      <c r="AZ14" s="783">
        <f t="shared" si="8"/>
        <v>3</v>
      </c>
      <c r="BA14" s="16"/>
    </row>
    <row r="15" spans="1:53" s="2" customFormat="1" ht="27.75">
      <c r="A15" s="40"/>
      <c r="B15" s="72" t="s">
        <v>18</v>
      </c>
      <c r="C15" s="159">
        <v>5</v>
      </c>
      <c r="D15" s="778">
        <v>23</v>
      </c>
      <c r="E15" s="779">
        <v>19</v>
      </c>
      <c r="F15" s="780">
        <v>9</v>
      </c>
      <c r="G15" s="159"/>
      <c r="H15" s="778"/>
      <c r="I15" s="779"/>
      <c r="J15" s="778">
        <f t="shared" si="0"/>
        <v>0</v>
      </c>
      <c r="K15" s="779">
        <v>2</v>
      </c>
      <c r="L15" s="778">
        <f t="shared" si="1"/>
        <v>27</v>
      </c>
      <c r="M15" s="779"/>
      <c r="N15" s="778">
        <f t="shared" si="2"/>
        <v>0</v>
      </c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3"/>
        <v>59</v>
      </c>
      <c r="AV15" s="142">
        <f t="shared" si="4"/>
        <v>4</v>
      </c>
      <c r="AW15" s="782">
        <f t="shared" si="5"/>
        <v>59</v>
      </c>
      <c r="AX15" s="147">
        <f t="shared" si="6"/>
        <v>15</v>
      </c>
      <c r="AY15" s="769">
        <f t="shared" si="7"/>
        <v>4</v>
      </c>
      <c r="AZ15" s="783">
        <f t="shared" si="8"/>
        <v>4</v>
      </c>
      <c r="BA15" s="16"/>
    </row>
    <row r="16" spans="1:53" s="2" customFormat="1" ht="27.75" customHeight="1">
      <c r="A16" s="46"/>
      <c r="B16" s="70" t="s">
        <v>77</v>
      </c>
      <c r="C16" s="159"/>
      <c r="D16" s="778"/>
      <c r="E16" s="779">
        <v>5</v>
      </c>
      <c r="F16" s="780">
        <v>23</v>
      </c>
      <c r="G16" s="159"/>
      <c r="H16" s="778"/>
      <c r="I16" s="779"/>
      <c r="J16" s="778">
        <f t="shared" si="0"/>
        <v>0</v>
      </c>
      <c r="K16" s="779">
        <v>6</v>
      </c>
      <c r="L16" s="778">
        <f t="shared" si="1"/>
        <v>22</v>
      </c>
      <c r="M16" s="779"/>
      <c r="N16" s="778">
        <f t="shared" si="2"/>
        <v>0</v>
      </c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3"/>
        <v>45</v>
      </c>
      <c r="AV16" s="142">
        <f t="shared" si="4"/>
        <v>5</v>
      </c>
      <c r="AW16" s="782">
        <f t="shared" si="5"/>
        <v>45</v>
      </c>
      <c r="AX16" s="178">
        <f t="shared" si="6"/>
        <v>17</v>
      </c>
      <c r="AY16" s="769">
        <f t="shared" si="7"/>
        <v>5</v>
      </c>
      <c r="AZ16" s="783">
        <f t="shared" si="8"/>
        <v>5</v>
      </c>
      <c r="BA16" s="16"/>
    </row>
    <row r="17" spans="1:53" s="2" customFormat="1" ht="27.75">
      <c r="A17" s="46"/>
      <c r="B17" s="826" t="s">
        <v>21</v>
      </c>
      <c r="C17" s="819"/>
      <c r="D17" s="820"/>
      <c r="E17" s="821">
        <v>2</v>
      </c>
      <c r="F17" s="822">
        <v>18</v>
      </c>
      <c r="G17" s="819">
        <v>6</v>
      </c>
      <c r="H17" s="820">
        <v>22</v>
      </c>
      <c r="I17" s="821"/>
      <c r="J17" s="820">
        <f t="shared" si="0"/>
        <v>0</v>
      </c>
      <c r="K17" s="821"/>
      <c r="L17" s="778">
        <f t="shared" si="1"/>
        <v>0</v>
      </c>
      <c r="M17" s="821"/>
      <c r="N17" s="778">
        <f t="shared" si="2"/>
        <v>0</v>
      </c>
      <c r="O17" s="819"/>
      <c r="P17" s="820"/>
      <c r="Q17" s="821"/>
      <c r="R17" s="822"/>
      <c r="S17" s="819"/>
      <c r="T17" s="820"/>
      <c r="U17" s="821"/>
      <c r="V17" s="822"/>
      <c r="W17" s="819"/>
      <c r="X17" s="820"/>
      <c r="Y17" s="821"/>
      <c r="Z17" s="822"/>
      <c r="AA17" s="819"/>
      <c r="AB17" s="820"/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 t="shared" si="3"/>
        <v>40</v>
      </c>
      <c r="AV17" s="142">
        <f t="shared" si="4"/>
        <v>6</v>
      </c>
      <c r="AW17" s="825">
        <f t="shared" si="5"/>
        <v>40</v>
      </c>
      <c r="AX17" s="844">
        <f t="shared" si="6"/>
        <v>18</v>
      </c>
      <c r="AY17" s="769">
        <f t="shared" si="7"/>
        <v>6</v>
      </c>
      <c r="AZ17" s="783">
        <f t="shared" si="8"/>
        <v>6</v>
      </c>
      <c r="BA17" s="16"/>
    </row>
    <row r="18" spans="1:52" s="2" customFormat="1" ht="27.75">
      <c r="A18" s="46"/>
      <c r="B18" s="72" t="s">
        <v>17</v>
      </c>
      <c r="C18" s="159"/>
      <c r="D18" s="778"/>
      <c r="E18" s="779">
        <v>1</v>
      </c>
      <c r="F18" s="780">
        <v>30</v>
      </c>
      <c r="G18" s="159"/>
      <c r="H18" s="778"/>
      <c r="I18" s="779"/>
      <c r="J18" s="778">
        <f t="shared" si="0"/>
        <v>0</v>
      </c>
      <c r="K18" s="779"/>
      <c r="L18" s="778">
        <f t="shared" si="1"/>
        <v>0</v>
      </c>
      <c r="M18" s="779"/>
      <c r="N18" s="778">
        <f t="shared" si="2"/>
        <v>0</v>
      </c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3"/>
        <v>30</v>
      </c>
      <c r="AV18" s="142">
        <f t="shared" si="4"/>
        <v>7</v>
      </c>
      <c r="AW18" s="782">
        <f t="shared" si="5"/>
        <v>30</v>
      </c>
      <c r="AX18" s="178">
        <f t="shared" si="6"/>
        <v>21</v>
      </c>
      <c r="AY18" s="769">
        <f t="shared" si="7"/>
        <v>7</v>
      </c>
      <c r="AZ18" s="783">
        <f t="shared" si="8"/>
        <v>7</v>
      </c>
    </row>
    <row r="19" spans="1:53" s="2" customFormat="1" ht="27" customHeight="1" hidden="1">
      <c r="A19" s="46"/>
      <c r="B19" s="72" t="s">
        <v>67</v>
      </c>
      <c r="C19" s="159"/>
      <c r="D19" s="778"/>
      <c r="E19" s="779"/>
      <c r="F19" s="780"/>
      <c r="G19" s="159"/>
      <c r="H19" s="778"/>
      <c r="I19" s="779"/>
      <c r="J19" s="780"/>
      <c r="K19" s="779"/>
      <c r="L19" s="780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3"/>
        <v>0</v>
      </c>
      <c r="AV19" s="142"/>
      <c r="AW19" s="782">
        <f t="shared" si="5"/>
        <v>0</v>
      </c>
      <c r="AX19" s="178"/>
      <c r="AY19" s="769"/>
      <c r="AZ19" s="783"/>
      <c r="BA19" s="16"/>
    </row>
    <row r="20" spans="1:53" s="2" customFormat="1" ht="27.75" customHeight="1" hidden="1">
      <c r="A20" s="46"/>
      <c r="B20" s="72" t="s">
        <v>64</v>
      </c>
      <c r="C20" s="159"/>
      <c r="D20" s="778"/>
      <c r="E20" s="779"/>
      <c r="F20" s="780"/>
      <c r="G20" s="159"/>
      <c r="H20" s="778"/>
      <c r="I20" s="779"/>
      <c r="J20" s="780"/>
      <c r="K20" s="779"/>
      <c r="L20" s="780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t="shared" si="3"/>
        <v>0</v>
      </c>
      <c r="AV20" s="142"/>
      <c r="AW20" s="782">
        <f t="shared" si="5"/>
        <v>0</v>
      </c>
      <c r="AX20" s="178"/>
      <c r="AY20" s="769"/>
      <c r="AZ20" s="783"/>
      <c r="BA20" s="16"/>
    </row>
    <row r="21" spans="1:53" s="2" customFormat="1" ht="27" customHeight="1" hidden="1">
      <c r="A21" s="46"/>
      <c r="B21" s="171" t="s">
        <v>54</v>
      </c>
      <c r="C21" s="159"/>
      <c r="D21" s="778"/>
      <c r="E21" s="779"/>
      <c r="F21" s="780"/>
      <c r="G21" s="159"/>
      <c r="H21" s="778"/>
      <c r="I21" s="779"/>
      <c r="J21" s="780"/>
      <c r="K21" s="779"/>
      <c r="L21" s="780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aca="true" t="shared" si="9" ref="AU21:AU31">AW21</f>
        <v>0</v>
      </c>
      <c r="AV21" s="142"/>
      <c r="AW21" s="782">
        <f aca="true" t="shared" si="10" ref="AW21:AW31">D21+F21+H21+N21+J21+P21+R21+Z21+AB21+T21+L21+V21+X21+AF21+AD21+AJ21+AH21+AL21+AN21+AP21+AR21+AT21</f>
        <v>0</v>
      </c>
      <c r="AX21" s="178"/>
      <c r="AY21" s="769"/>
      <c r="AZ21" s="783"/>
      <c r="BA21" s="16"/>
    </row>
    <row r="22" spans="1:52" s="2" customFormat="1" ht="30" customHeight="1" hidden="1">
      <c r="A22" s="46"/>
      <c r="B22" s="72" t="s">
        <v>16</v>
      </c>
      <c r="C22" s="159"/>
      <c r="D22" s="778"/>
      <c r="E22" s="779"/>
      <c r="F22" s="780"/>
      <c r="G22" s="159"/>
      <c r="H22" s="778"/>
      <c r="I22" s="779"/>
      <c r="J22" s="780"/>
      <c r="K22" s="779"/>
      <c r="L22" s="780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9"/>
        <v>0</v>
      </c>
      <c r="AV22" s="142"/>
      <c r="AW22" s="782">
        <f t="shared" si="10"/>
        <v>0</v>
      </c>
      <c r="AX22" s="178"/>
      <c r="AY22" s="769"/>
      <c r="AZ22" s="783"/>
    </row>
    <row r="23" spans="1:53" s="2" customFormat="1" ht="27" customHeight="1" hidden="1">
      <c r="A23" s="47"/>
      <c r="B23" s="72" t="s">
        <v>81</v>
      </c>
      <c r="C23" s="159"/>
      <c r="D23" s="778"/>
      <c r="E23" s="779"/>
      <c r="F23" s="780"/>
      <c r="G23" s="159"/>
      <c r="H23" s="778"/>
      <c r="I23" s="779"/>
      <c r="J23" s="780"/>
      <c r="K23" s="779"/>
      <c r="L23" s="780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9"/>
        <v>0</v>
      </c>
      <c r="AV23" s="142"/>
      <c r="AW23" s="782">
        <f t="shared" si="10"/>
        <v>0</v>
      </c>
      <c r="AX23" s="178"/>
      <c r="AY23" s="769"/>
      <c r="AZ23" s="783"/>
      <c r="BA23" s="16"/>
    </row>
    <row r="24" spans="1:53" s="2" customFormat="1" ht="27" customHeight="1" hidden="1">
      <c r="A24" s="48"/>
      <c r="B24" s="70" t="s">
        <v>74</v>
      </c>
      <c r="C24" s="159"/>
      <c r="D24" s="778"/>
      <c r="E24" s="779"/>
      <c r="F24" s="780"/>
      <c r="G24" s="159"/>
      <c r="H24" s="778"/>
      <c r="I24" s="779"/>
      <c r="J24" s="780"/>
      <c r="K24" s="779"/>
      <c r="L24" s="780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9"/>
        <v>0</v>
      </c>
      <c r="AV24" s="142"/>
      <c r="AW24" s="782">
        <f t="shared" si="10"/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779"/>
      <c r="L25" s="780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9"/>
        <v>0</v>
      </c>
      <c r="AV25" s="142"/>
      <c r="AW25" s="782">
        <f t="shared" si="10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779"/>
      <c r="L26" s="780"/>
      <c r="M26" s="779"/>
      <c r="N26" s="780"/>
      <c r="O26" s="159"/>
      <c r="P26" s="778"/>
      <c r="Q26" s="779"/>
      <c r="R26" s="780"/>
      <c r="S26" s="159"/>
      <c r="T26" s="778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9"/>
        <v>0</v>
      </c>
      <c r="AV26" s="142"/>
      <c r="AW26" s="782">
        <f t="shared" si="10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779"/>
      <c r="L27" s="780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9"/>
        <v>0</v>
      </c>
      <c r="AV27" s="142"/>
      <c r="AW27" s="782">
        <f t="shared" si="10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779"/>
      <c r="L28" s="780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9"/>
        <v>0</v>
      </c>
      <c r="AV28" s="142"/>
      <c r="AW28" s="782">
        <f t="shared" si="10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779"/>
      <c r="L29" s="780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9"/>
        <v>0</v>
      </c>
      <c r="AV29" s="142"/>
      <c r="AW29" s="782">
        <f t="shared" si="10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786"/>
      <c r="L30" s="768"/>
      <c r="M30" s="779"/>
      <c r="N30" s="768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9"/>
        <v>0</v>
      </c>
      <c r="AV30" s="142"/>
      <c r="AW30" s="782">
        <f t="shared" si="10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4"/>
      <c r="L31" s="795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9"/>
        <v>0</v>
      </c>
      <c r="AV31" s="177"/>
      <c r="AW31" s="798">
        <f t="shared" si="10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8.5" thickBot="1">
      <c r="A33" s="18"/>
      <c r="B33" s="849" t="s">
        <v>66</v>
      </c>
      <c r="C33" s="770">
        <v>8</v>
      </c>
      <c r="D33" s="771">
        <v>20</v>
      </c>
      <c r="E33" s="772">
        <v>3</v>
      </c>
      <c r="F33" s="773">
        <v>25</v>
      </c>
      <c r="G33" s="770">
        <v>3</v>
      </c>
      <c r="H33" s="771">
        <v>25</v>
      </c>
      <c r="I33" s="772">
        <v>1</v>
      </c>
      <c r="J33" s="771">
        <f aca="true" t="shared" si="11" ref="J33:J40">IF(I33&gt;0,IF(I33&gt;26,1,IF(I33&gt;2,28-I33,IF(I33=2,27,30))),0)</f>
        <v>30</v>
      </c>
      <c r="K33" s="772">
        <v>5</v>
      </c>
      <c r="L33" s="771">
        <f>IF(K33&gt;0,IF(K33&gt;26,1,IF(K33&gt;2,28-K33,IF(K33=2,27,30))),0)</f>
        <v>23</v>
      </c>
      <c r="M33" s="772">
        <v>1</v>
      </c>
      <c r="N33" s="771">
        <f aca="true" t="shared" si="12" ref="N33:N41">IF(M33&gt;0,IF(M33&gt;26,1,IF(M33&gt;2,28-M33,IF(M33=2,27,30))),0)</f>
        <v>30</v>
      </c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774">
        <f aca="true" t="shared" si="13" ref="AU33:AU57">AW33</f>
        <v>153</v>
      </c>
      <c r="AV33" s="764">
        <f aca="true" t="shared" si="14" ref="AV33:AV42">_xlfn.RANK.EQ(AU33,$AU$33:$AU$57,0)</f>
        <v>1</v>
      </c>
      <c r="AW33" s="807">
        <f aca="true" t="shared" si="15" ref="AW33:AW57">D33+F33+H33+N33+J33+P33+R33+Z33+AB33+T33+L33+V33+X33+AF33+AD33+AJ33+AH33+AL33+AN33+AP33+AR33+AT33</f>
        <v>153</v>
      </c>
      <c r="AX33" s="765">
        <f aca="true" t="shared" si="16" ref="AX33:AX42">_xlfn.RANK.EQ(AW33,$AW$12:$AW$93,0)</f>
        <v>1</v>
      </c>
      <c r="AY33" s="776">
        <f aca="true" t="shared" si="17" ref="AY33:AY42">1+AY32</f>
        <v>1</v>
      </c>
      <c r="AZ33" s="777">
        <f>AZ18+1</f>
        <v>8</v>
      </c>
    </row>
    <row r="34" spans="1:52" s="2" customFormat="1" ht="28.5" thickBot="1">
      <c r="A34" s="814"/>
      <c r="B34" s="72" t="s">
        <v>34</v>
      </c>
      <c r="C34" s="159">
        <v>1</v>
      </c>
      <c r="D34" s="778">
        <v>30</v>
      </c>
      <c r="E34" s="779">
        <v>6</v>
      </c>
      <c r="F34" s="780">
        <v>22</v>
      </c>
      <c r="G34" s="159">
        <v>7</v>
      </c>
      <c r="H34" s="778">
        <v>21</v>
      </c>
      <c r="I34" s="779">
        <v>2</v>
      </c>
      <c r="J34" s="778">
        <f t="shared" si="11"/>
        <v>27</v>
      </c>
      <c r="K34" s="779">
        <v>14</v>
      </c>
      <c r="L34" s="778">
        <f>IF(K34&gt;0,IF(K34&gt;26,1,IF(K34&gt;2,28-K34,IF(K34=2,27,30))),0)</f>
        <v>14</v>
      </c>
      <c r="M34" s="779">
        <v>4</v>
      </c>
      <c r="N34" s="778">
        <f t="shared" si="12"/>
        <v>24</v>
      </c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809">
        <f t="shared" si="13"/>
        <v>138</v>
      </c>
      <c r="AV34" s="142">
        <f t="shared" si="14"/>
        <v>2</v>
      </c>
      <c r="AW34" s="808">
        <f t="shared" si="15"/>
        <v>138</v>
      </c>
      <c r="AX34" s="178">
        <f t="shared" si="16"/>
        <v>2</v>
      </c>
      <c r="AY34" s="769">
        <f t="shared" si="17"/>
        <v>2</v>
      </c>
      <c r="AZ34" s="777">
        <f aca="true" t="shared" si="18" ref="AZ34:AZ42">AZ33+1</f>
        <v>9</v>
      </c>
    </row>
    <row r="35" spans="1:52" s="2" customFormat="1" ht="27.75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>
        <v>9</v>
      </c>
      <c r="J35" s="778">
        <f t="shared" si="11"/>
        <v>19</v>
      </c>
      <c r="K35" s="779">
        <v>10</v>
      </c>
      <c r="L35" s="778">
        <f>IF(K35&gt;0,IF(K35&gt;26,1,IF(K35&gt;2,28-K35,IF(K35=2,27,30))),0)</f>
        <v>18</v>
      </c>
      <c r="M35" s="779">
        <v>3</v>
      </c>
      <c r="N35" s="778">
        <f t="shared" si="12"/>
        <v>25</v>
      </c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13"/>
        <v>125</v>
      </c>
      <c r="AV35" s="142">
        <f t="shared" si="14"/>
        <v>3</v>
      </c>
      <c r="AW35" s="808">
        <f t="shared" si="15"/>
        <v>125</v>
      </c>
      <c r="AX35" s="178">
        <f t="shared" si="16"/>
        <v>5</v>
      </c>
      <c r="AY35" s="769">
        <f t="shared" si="17"/>
        <v>3</v>
      </c>
      <c r="AZ35" s="783">
        <f t="shared" si="18"/>
        <v>10</v>
      </c>
    </row>
    <row r="36" spans="1:89" s="2" customFormat="1" ht="27.75">
      <c r="A36" s="15"/>
      <c r="B36" s="72" t="s">
        <v>84</v>
      </c>
      <c r="C36" s="159">
        <v>13</v>
      </c>
      <c r="D36" s="778">
        <v>15</v>
      </c>
      <c r="E36" s="779">
        <v>17</v>
      </c>
      <c r="F36" s="780">
        <v>11</v>
      </c>
      <c r="G36" s="159">
        <v>5</v>
      </c>
      <c r="H36" s="778">
        <v>23</v>
      </c>
      <c r="I36" s="779">
        <v>8</v>
      </c>
      <c r="J36" s="778">
        <f t="shared" si="11"/>
        <v>20</v>
      </c>
      <c r="K36" s="779">
        <v>17</v>
      </c>
      <c r="L36" s="778">
        <f>IF(K36&gt;0,IF(K36&gt;26,1,IF(K36&gt;2,28-K36,IF(K36=2,27,30))),0)</f>
        <v>11</v>
      </c>
      <c r="M36" s="779"/>
      <c r="N36" s="778">
        <f t="shared" si="12"/>
        <v>0</v>
      </c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13"/>
        <v>80</v>
      </c>
      <c r="AV36" s="142">
        <f t="shared" si="14"/>
        <v>4</v>
      </c>
      <c r="AW36" s="808">
        <f t="shared" si="15"/>
        <v>80</v>
      </c>
      <c r="AX36" s="178">
        <f t="shared" si="16"/>
        <v>8</v>
      </c>
      <c r="AY36" s="769">
        <f t="shared" si="17"/>
        <v>4</v>
      </c>
      <c r="AZ36" s="783">
        <f t="shared" si="18"/>
        <v>11</v>
      </c>
      <c r="CF36" s="28"/>
      <c r="CG36" s="28"/>
      <c r="CH36" s="28"/>
      <c r="CI36" s="28"/>
      <c r="CJ36" s="28"/>
      <c r="CK36" s="28"/>
    </row>
    <row r="37" spans="1:89" s="28" customFormat="1" ht="31.5" customHeight="1">
      <c r="A37" s="843"/>
      <c r="B37" s="72" t="s">
        <v>29</v>
      </c>
      <c r="C37" s="159">
        <v>2</v>
      </c>
      <c r="D37" s="778">
        <v>27</v>
      </c>
      <c r="E37" s="779">
        <v>11</v>
      </c>
      <c r="F37" s="780">
        <v>17</v>
      </c>
      <c r="G37" s="159">
        <v>11</v>
      </c>
      <c r="H37" s="778">
        <v>17</v>
      </c>
      <c r="I37" s="779"/>
      <c r="J37" s="778">
        <f t="shared" si="11"/>
        <v>0</v>
      </c>
      <c r="K37" s="82" t="s">
        <v>257</v>
      </c>
      <c r="L37" s="778">
        <v>15.5</v>
      </c>
      <c r="M37" s="779"/>
      <c r="N37" s="778">
        <f t="shared" si="12"/>
        <v>0</v>
      </c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13"/>
        <v>76.5</v>
      </c>
      <c r="AV37" s="142">
        <f t="shared" si="14"/>
        <v>5</v>
      </c>
      <c r="AW37" s="808">
        <f t="shared" si="15"/>
        <v>76.5</v>
      </c>
      <c r="AX37" s="147">
        <f t="shared" si="16"/>
        <v>9</v>
      </c>
      <c r="AY37" s="769">
        <f t="shared" si="17"/>
        <v>5</v>
      </c>
      <c r="AZ37" s="783">
        <f t="shared" si="18"/>
        <v>12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.75">
      <c r="A38" s="57"/>
      <c r="B38" s="72" t="s">
        <v>30</v>
      </c>
      <c r="C38" s="159">
        <v>15</v>
      </c>
      <c r="D38" s="778">
        <v>13</v>
      </c>
      <c r="E38" s="779">
        <v>7</v>
      </c>
      <c r="F38" s="780">
        <v>21</v>
      </c>
      <c r="G38" s="159">
        <v>12</v>
      </c>
      <c r="H38" s="778">
        <v>4</v>
      </c>
      <c r="I38" s="779"/>
      <c r="J38" s="778">
        <f t="shared" si="11"/>
        <v>0</v>
      </c>
      <c r="K38" s="82" t="s">
        <v>257</v>
      </c>
      <c r="L38" s="778">
        <v>15.5</v>
      </c>
      <c r="M38" s="779">
        <v>10</v>
      </c>
      <c r="N38" s="778">
        <f t="shared" si="12"/>
        <v>18</v>
      </c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13"/>
        <v>71.5</v>
      </c>
      <c r="AV38" s="142">
        <f t="shared" si="14"/>
        <v>6</v>
      </c>
      <c r="AW38" s="808">
        <f t="shared" si="15"/>
        <v>71.5</v>
      </c>
      <c r="AX38" s="147">
        <f t="shared" si="16"/>
        <v>12</v>
      </c>
      <c r="AY38" s="769">
        <f t="shared" si="17"/>
        <v>6</v>
      </c>
      <c r="AZ38" s="783">
        <f t="shared" si="18"/>
        <v>13</v>
      </c>
    </row>
    <row r="39" spans="1:52" s="2" customFormat="1" ht="27.75">
      <c r="A39" s="15"/>
      <c r="B39" s="72" t="s">
        <v>26</v>
      </c>
      <c r="C39" s="159"/>
      <c r="D39" s="778"/>
      <c r="E39" s="779">
        <v>15</v>
      </c>
      <c r="F39" s="780">
        <v>13</v>
      </c>
      <c r="G39" s="159"/>
      <c r="H39" s="778"/>
      <c r="I39" s="779">
        <v>10</v>
      </c>
      <c r="J39" s="778">
        <f t="shared" si="11"/>
        <v>18</v>
      </c>
      <c r="K39" s="779">
        <v>8</v>
      </c>
      <c r="L39" s="778">
        <f>IF(K39&gt;0,IF(K39&gt;26,1,IF(K39&gt;2,28-K39,IF(K39=2,27,30))),0)</f>
        <v>20</v>
      </c>
      <c r="M39" s="779">
        <v>12</v>
      </c>
      <c r="N39" s="778">
        <f t="shared" si="12"/>
        <v>16</v>
      </c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13"/>
        <v>67</v>
      </c>
      <c r="AV39" s="142">
        <f t="shared" si="14"/>
        <v>7</v>
      </c>
      <c r="AW39" s="808">
        <f t="shared" si="15"/>
        <v>67</v>
      </c>
      <c r="AX39" s="178">
        <f t="shared" si="16"/>
        <v>13</v>
      </c>
      <c r="AY39" s="769">
        <f t="shared" si="17"/>
        <v>7</v>
      </c>
      <c r="AZ39" s="783">
        <f t="shared" si="18"/>
        <v>14</v>
      </c>
    </row>
    <row r="40" spans="1:52" s="2" customFormat="1" ht="27.75">
      <c r="A40" s="15"/>
      <c r="B40" s="826" t="s">
        <v>32</v>
      </c>
      <c r="C40" s="819">
        <v>16</v>
      </c>
      <c r="D40" s="820">
        <v>12</v>
      </c>
      <c r="E40" s="821">
        <v>20</v>
      </c>
      <c r="F40" s="822">
        <v>8</v>
      </c>
      <c r="G40" s="819"/>
      <c r="H40" s="820"/>
      <c r="I40" s="821"/>
      <c r="J40" s="820">
        <f t="shared" si="11"/>
        <v>0</v>
      </c>
      <c r="K40" s="821"/>
      <c r="L40" s="778">
        <f>IF(K40&gt;0,IF(K40&gt;26,1,IF(K40&gt;2,28-K40,IF(K40=2,27,30))),0)</f>
        <v>0</v>
      </c>
      <c r="M40" s="821"/>
      <c r="N40" s="778">
        <f t="shared" si="12"/>
        <v>0</v>
      </c>
      <c r="O40" s="819"/>
      <c r="P40" s="820"/>
      <c r="Q40" s="821"/>
      <c r="R40" s="822"/>
      <c r="S40" s="819"/>
      <c r="T40" s="820"/>
      <c r="U40" s="821"/>
      <c r="V40" s="822"/>
      <c r="W40" s="819"/>
      <c r="X40" s="820"/>
      <c r="Y40" s="821"/>
      <c r="Z40" s="822"/>
      <c r="AA40" s="819"/>
      <c r="AB40" s="820"/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3">
        <f t="shared" si="13"/>
        <v>20</v>
      </c>
      <c r="AV40" s="142">
        <f t="shared" si="14"/>
        <v>8</v>
      </c>
      <c r="AW40" s="827">
        <f t="shared" si="15"/>
        <v>20</v>
      </c>
      <c r="AX40" s="844">
        <f t="shared" si="16"/>
        <v>22</v>
      </c>
      <c r="AY40" s="769">
        <f t="shared" si="17"/>
        <v>8</v>
      </c>
      <c r="AZ40" s="783">
        <f t="shared" si="18"/>
        <v>15</v>
      </c>
    </row>
    <row r="41" spans="1:52" s="2" customFormat="1" ht="27" customHeight="1">
      <c r="A41" s="181"/>
      <c r="B41" s="72" t="s">
        <v>72</v>
      </c>
      <c r="C41" s="159"/>
      <c r="D41" s="778"/>
      <c r="E41" s="779"/>
      <c r="F41" s="780"/>
      <c r="G41" s="159"/>
      <c r="H41" s="778"/>
      <c r="I41" s="779"/>
      <c r="J41" s="780"/>
      <c r="K41" s="159">
        <v>16</v>
      </c>
      <c r="L41" s="778">
        <f>IF(K41&gt;0,IF(K41&gt;26,1,IF(K41&gt;2,28-K41,IF(K41=2,27,30))),0)</f>
        <v>12</v>
      </c>
      <c r="M41" s="779"/>
      <c r="N41" s="778">
        <f t="shared" si="12"/>
        <v>0</v>
      </c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13"/>
        <v>12</v>
      </c>
      <c r="AV41" s="142">
        <f t="shared" si="14"/>
        <v>9</v>
      </c>
      <c r="AW41" s="808">
        <f t="shared" si="15"/>
        <v>12</v>
      </c>
      <c r="AX41" s="844">
        <f t="shared" si="16"/>
        <v>25</v>
      </c>
      <c r="AY41" s="769">
        <f t="shared" si="17"/>
        <v>9</v>
      </c>
      <c r="AZ41" s="783">
        <f t="shared" si="18"/>
        <v>16</v>
      </c>
    </row>
    <row r="42" spans="1:53" s="2" customFormat="1" ht="27" customHeight="1" thickBot="1">
      <c r="A42" s="851"/>
      <c r="B42" s="855" t="s">
        <v>63</v>
      </c>
      <c r="C42" s="779"/>
      <c r="D42" s="780"/>
      <c r="E42" s="159"/>
      <c r="F42" s="778"/>
      <c r="G42" s="779"/>
      <c r="H42" s="780"/>
      <c r="I42" s="159"/>
      <c r="J42" s="778"/>
      <c r="K42" s="779"/>
      <c r="L42" s="778"/>
      <c r="M42" s="779">
        <v>8</v>
      </c>
      <c r="N42" s="778">
        <v>5</v>
      </c>
      <c r="O42" s="779"/>
      <c r="P42" s="853"/>
      <c r="Q42" s="853"/>
      <c r="R42" s="853"/>
      <c r="S42" s="853"/>
      <c r="T42" s="853"/>
      <c r="U42" s="853"/>
      <c r="V42" s="853"/>
      <c r="W42" s="853"/>
      <c r="X42" s="853"/>
      <c r="Y42" s="853"/>
      <c r="Z42" s="853"/>
      <c r="AA42" s="853"/>
      <c r="AB42" s="853"/>
      <c r="AC42" s="853"/>
      <c r="AD42" s="853"/>
      <c r="AE42" s="853"/>
      <c r="AF42" s="853"/>
      <c r="AG42" s="853"/>
      <c r="AH42" s="853"/>
      <c r="AI42" s="853"/>
      <c r="AJ42" s="853"/>
      <c r="AK42" s="853"/>
      <c r="AL42" s="853"/>
      <c r="AM42" s="853"/>
      <c r="AN42" s="853"/>
      <c r="AO42" s="853"/>
      <c r="AP42" s="853"/>
      <c r="AQ42" s="853"/>
      <c r="AR42" s="853"/>
      <c r="AS42" s="853"/>
      <c r="AT42" s="853"/>
      <c r="AU42" s="854">
        <f t="shared" si="13"/>
        <v>5</v>
      </c>
      <c r="AV42" s="142">
        <f t="shared" si="14"/>
        <v>10</v>
      </c>
      <c r="AW42" s="809">
        <f t="shared" si="15"/>
        <v>5</v>
      </c>
      <c r="AX42" s="844">
        <f t="shared" si="16"/>
        <v>27</v>
      </c>
      <c r="AY42" s="769">
        <f t="shared" si="17"/>
        <v>10</v>
      </c>
      <c r="AZ42" s="783">
        <f t="shared" si="18"/>
        <v>17</v>
      </c>
      <c r="BA42" s="856"/>
    </row>
    <row r="43" spans="1:52" s="2" customFormat="1" ht="27" customHeight="1" hidden="1">
      <c r="A43" s="182"/>
      <c r="B43" s="70" t="s">
        <v>76</v>
      </c>
      <c r="C43" s="159"/>
      <c r="D43" s="778"/>
      <c r="E43" s="779"/>
      <c r="F43" s="780"/>
      <c r="G43" s="159"/>
      <c r="H43" s="778"/>
      <c r="I43" s="779"/>
      <c r="J43" s="780"/>
      <c r="K43" s="779"/>
      <c r="L43" s="780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3"/>
        <v>0</v>
      </c>
      <c r="AV43" s="142"/>
      <c r="AW43" s="808">
        <f t="shared" si="15"/>
        <v>0</v>
      </c>
      <c r="AX43" s="178"/>
      <c r="AY43" s="769"/>
      <c r="AZ43" s="783"/>
    </row>
    <row r="44" spans="1:52" s="2" customFormat="1" ht="27" customHeight="1" hidden="1">
      <c r="A44" s="15"/>
      <c r="B44" s="70" t="s">
        <v>41</v>
      </c>
      <c r="C44" s="159"/>
      <c r="D44" s="778"/>
      <c r="E44" s="779"/>
      <c r="F44" s="780"/>
      <c r="G44" s="159"/>
      <c r="H44" s="778"/>
      <c r="I44" s="779"/>
      <c r="J44" s="780"/>
      <c r="K44" s="779"/>
      <c r="L44" s="780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3"/>
        <v>0</v>
      </c>
      <c r="AV44" s="142"/>
      <c r="AW44" s="808">
        <f t="shared" si="15"/>
        <v>0</v>
      </c>
      <c r="AX44" s="178"/>
      <c r="AY44" s="769"/>
      <c r="AZ44" s="783"/>
    </row>
    <row r="45" spans="1:52" s="2" customFormat="1" ht="27" customHeight="1" hidden="1">
      <c r="A45" s="852"/>
      <c r="B45" s="70" t="s">
        <v>28</v>
      </c>
      <c r="C45" s="159"/>
      <c r="D45" s="778"/>
      <c r="E45" s="779"/>
      <c r="F45" s="780"/>
      <c r="G45" s="159"/>
      <c r="H45" s="778"/>
      <c r="I45" s="779"/>
      <c r="J45" s="780"/>
      <c r="K45" s="779"/>
      <c r="L45" s="780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781">
        <f t="shared" si="13"/>
        <v>0</v>
      </c>
      <c r="AV45" s="142"/>
      <c r="AW45" s="808">
        <f t="shared" si="15"/>
        <v>0</v>
      </c>
      <c r="AX45" s="178"/>
      <c r="AY45" s="769"/>
      <c r="AZ45" s="783"/>
    </row>
    <row r="46" spans="1:52" s="2" customFormat="1" ht="27.75" customHeight="1" hidden="1">
      <c r="A46" s="19"/>
      <c r="B46" s="72" t="s">
        <v>73</v>
      </c>
      <c r="C46" s="159"/>
      <c r="D46" s="778"/>
      <c r="E46" s="779"/>
      <c r="F46" s="780"/>
      <c r="G46" s="159"/>
      <c r="H46" s="778"/>
      <c r="I46" s="779"/>
      <c r="J46" s="780"/>
      <c r="K46" s="779"/>
      <c r="L46" s="780"/>
      <c r="M46" s="779"/>
      <c r="N46" s="780"/>
      <c r="O46" s="159"/>
      <c r="P46" s="778"/>
      <c r="Q46" s="779"/>
      <c r="R46" s="780"/>
      <c r="S46" s="159"/>
      <c r="T46" s="778"/>
      <c r="U46" s="779"/>
      <c r="V46" s="780"/>
      <c r="W46" s="159"/>
      <c r="X46" s="778"/>
      <c r="Y46" s="779"/>
      <c r="Z46" s="780"/>
      <c r="AA46" s="159"/>
      <c r="AB46" s="778"/>
      <c r="AC46" s="779"/>
      <c r="AD46" s="780"/>
      <c r="AE46" s="159"/>
      <c r="AF46" s="778"/>
      <c r="AG46" s="779"/>
      <c r="AH46" s="780"/>
      <c r="AI46" s="159"/>
      <c r="AJ46" s="778"/>
      <c r="AK46" s="779"/>
      <c r="AL46" s="780"/>
      <c r="AM46" s="159"/>
      <c r="AN46" s="778"/>
      <c r="AO46" s="779"/>
      <c r="AP46" s="780"/>
      <c r="AQ46" s="159"/>
      <c r="AR46" s="778"/>
      <c r="AS46" s="779"/>
      <c r="AT46" s="780"/>
      <c r="AU46" s="809">
        <f t="shared" si="13"/>
        <v>0</v>
      </c>
      <c r="AV46" s="142"/>
      <c r="AW46" s="808">
        <f t="shared" si="15"/>
        <v>0</v>
      </c>
      <c r="AX46" s="178"/>
      <c r="AY46" s="769"/>
      <c r="AZ46" s="783"/>
    </row>
    <row r="47" spans="1:52" s="2" customFormat="1" ht="27.75" customHeight="1" hidden="1">
      <c r="A47" s="19"/>
      <c r="B47" s="70" t="s">
        <v>24</v>
      </c>
      <c r="C47" s="159"/>
      <c r="D47" s="778"/>
      <c r="E47" s="786"/>
      <c r="F47" s="768"/>
      <c r="G47" s="785"/>
      <c r="H47" s="787"/>
      <c r="I47" s="786"/>
      <c r="J47" s="768"/>
      <c r="K47" s="786"/>
      <c r="L47" s="768"/>
      <c r="M47" s="779"/>
      <c r="N47" s="768"/>
      <c r="O47" s="785"/>
      <c r="P47" s="787"/>
      <c r="Q47" s="779"/>
      <c r="R47" s="780"/>
      <c r="S47" s="159"/>
      <c r="T47" s="778"/>
      <c r="U47" s="779"/>
      <c r="V47" s="780"/>
      <c r="W47" s="785"/>
      <c r="X47" s="787"/>
      <c r="Y47" s="779"/>
      <c r="Z47" s="780"/>
      <c r="AA47" s="159"/>
      <c r="AB47" s="778"/>
      <c r="AC47" s="786"/>
      <c r="AD47" s="768"/>
      <c r="AE47" s="785"/>
      <c r="AF47" s="787"/>
      <c r="AG47" s="786"/>
      <c r="AH47" s="768"/>
      <c r="AI47" s="785"/>
      <c r="AJ47" s="787"/>
      <c r="AK47" s="786"/>
      <c r="AL47" s="768"/>
      <c r="AM47" s="785"/>
      <c r="AN47" s="787"/>
      <c r="AO47" s="786"/>
      <c r="AP47" s="768"/>
      <c r="AQ47" s="785"/>
      <c r="AR47" s="787"/>
      <c r="AS47" s="786"/>
      <c r="AT47" s="768"/>
      <c r="AU47" s="809">
        <f t="shared" si="13"/>
        <v>0</v>
      </c>
      <c r="AV47" s="142"/>
      <c r="AW47" s="808">
        <f t="shared" si="15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35</v>
      </c>
      <c r="C48" s="159"/>
      <c r="D48" s="778"/>
      <c r="E48" s="779"/>
      <c r="F48" s="780"/>
      <c r="G48" s="159"/>
      <c r="H48" s="778"/>
      <c r="I48" s="779"/>
      <c r="J48" s="780"/>
      <c r="K48" s="779"/>
      <c r="L48" s="780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809">
        <f t="shared" si="13"/>
        <v>0</v>
      </c>
      <c r="AV48" s="142"/>
      <c r="AW48" s="808">
        <f t="shared" si="15"/>
        <v>0</v>
      </c>
      <c r="AX48" s="178"/>
      <c r="AY48" s="769"/>
      <c r="AZ48" s="783"/>
    </row>
    <row r="49" spans="1:52" s="2" customFormat="1" ht="27.75" customHeight="1" hidden="1">
      <c r="A49" s="18"/>
      <c r="B49" s="72" t="s">
        <v>31</v>
      </c>
      <c r="C49" s="159"/>
      <c r="D49" s="778"/>
      <c r="E49" s="779"/>
      <c r="F49" s="780"/>
      <c r="G49" s="159"/>
      <c r="H49" s="778"/>
      <c r="I49" s="779"/>
      <c r="J49" s="780"/>
      <c r="K49" s="779"/>
      <c r="L49" s="780"/>
      <c r="M49" s="779"/>
      <c r="N49" s="780"/>
      <c r="O49" s="159"/>
      <c r="P49" s="778"/>
      <c r="Q49" s="779"/>
      <c r="R49" s="780"/>
      <c r="S49" s="159"/>
      <c r="T49" s="778"/>
      <c r="U49" s="779"/>
      <c r="V49" s="780"/>
      <c r="W49" s="159"/>
      <c r="X49" s="778"/>
      <c r="Y49" s="779"/>
      <c r="Z49" s="780"/>
      <c r="AA49" s="159"/>
      <c r="AB49" s="778"/>
      <c r="AC49" s="779"/>
      <c r="AD49" s="780"/>
      <c r="AE49" s="159"/>
      <c r="AF49" s="778"/>
      <c r="AG49" s="779"/>
      <c r="AH49" s="780"/>
      <c r="AI49" s="159"/>
      <c r="AJ49" s="778"/>
      <c r="AK49" s="779"/>
      <c r="AL49" s="780"/>
      <c r="AM49" s="159"/>
      <c r="AN49" s="778"/>
      <c r="AO49" s="779"/>
      <c r="AP49" s="780"/>
      <c r="AQ49" s="159"/>
      <c r="AR49" s="778"/>
      <c r="AS49" s="779"/>
      <c r="AT49" s="780"/>
      <c r="AU49" s="781">
        <f t="shared" si="13"/>
        <v>0</v>
      </c>
      <c r="AV49" s="142"/>
      <c r="AW49" s="808">
        <f t="shared" si="15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779"/>
      <c r="F50" s="780"/>
      <c r="G50" s="159"/>
      <c r="H50" s="778"/>
      <c r="I50" s="779"/>
      <c r="J50" s="780"/>
      <c r="K50" s="779"/>
      <c r="L50" s="780"/>
      <c r="M50" s="779"/>
      <c r="N50" s="780"/>
      <c r="O50" s="159"/>
      <c r="P50" s="778"/>
      <c r="Q50" s="779"/>
      <c r="R50" s="780"/>
      <c r="S50" s="785"/>
      <c r="T50" s="787"/>
      <c r="U50" s="786"/>
      <c r="V50" s="768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79"/>
      <c r="AL50" s="780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3"/>
        <v>0</v>
      </c>
      <c r="AV50" s="142"/>
      <c r="AW50" s="808">
        <f t="shared" si="15"/>
        <v>0</v>
      </c>
      <c r="AX50" s="178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779"/>
      <c r="F51" s="780"/>
      <c r="G51" s="785"/>
      <c r="H51" s="787"/>
      <c r="I51" s="786"/>
      <c r="J51" s="768"/>
      <c r="K51" s="786"/>
      <c r="L51" s="768"/>
      <c r="M51" s="779"/>
      <c r="N51" s="768"/>
      <c r="O51" s="785"/>
      <c r="P51" s="787"/>
      <c r="Q51" s="779"/>
      <c r="R51" s="780"/>
      <c r="S51" s="159"/>
      <c r="T51" s="778"/>
      <c r="U51" s="779"/>
      <c r="V51" s="780"/>
      <c r="W51" s="785"/>
      <c r="X51" s="787"/>
      <c r="Y51" s="786"/>
      <c r="Z51" s="768"/>
      <c r="AA51" s="785"/>
      <c r="AB51" s="787"/>
      <c r="AC51" s="786"/>
      <c r="AD51" s="768"/>
      <c r="AE51" s="785"/>
      <c r="AF51" s="787"/>
      <c r="AG51" s="786"/>
      <c r="AH51" s="768"/>
      <c r="AI51" s="785"/>
      <c r="AJ51" s="787"/>
      <c r="AK51" s="786"/>
      <c r="AL51" s="768"/>
      <c r="AM51" s="785"/>
      <c r="AN51" s="787"/>
      <c r="AO51" s="786"/>
      <c r="AP51" s="768"/>
      <c r="AQ51" s="785"/>
      <c r="AR51" s="787"/>
      <c r="AS51" s="786"/>
      <c r="AT51" s="768"/>
      <c r="AU51" s="809">
        <f t="shared" si="13"/>
        <v>0</v>
      </c>
      <c r="AV51" s="142"/>
      <c r="AW51" s="808">
        <f t="shared" si="15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779"/>
      <c r="L52" s="780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3"/>
        <v>0</v>
      </c>
      <c r="AV52" s="142"/>
      <c r="AW52" s="808">
        <f t="shared" si="15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6"/>
      <c r="L53" s="768"/>
      <c r="M53" s="779"/>
      <c r="N53" s="768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3"/>
        <v>0</v>
      </c>
      <c r="AV53" s="142"/>
      <c r="AW53" s="808">
        <f t="shared" si="15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779"/>
      <c r="L54" s="780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3"/>
        <v>0</v>
      </c>
      <c r="AV54" s="142"/>
      <c r="AW54" s="808">
        <f t="shared" si="15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779"/>
      <c r="L55" s="780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3"/>
        <v>0</v>
      </c>
      <c r="AV55" s="142"/>
      <c r="AW55" s="808">
        <f t="shared" si="15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779"/>
      <c r="L56" s="780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3"/>
        <v>0</v>
      </c>
      <c r="AV56" s="142"/>
      <c r="AW56" s="808">
        <f t="shared" si="15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1"/>
      <c r="L57" s="792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3"/>
        <v>0</v>
      </c>
      <c r="AV57" s="142"/>
      <c r="AW57" s="811">
        <f t="shared" si="15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15"/>
      <c r="B59" s="763" t="s">
        <v>79</v>
      </c>
      <c r="C59" s="770">
        <v>6</v>
      </c>
      <c r="D59" s="771">
        <v>22</v>
      </c>
      <c r="E59" s="772">
        <v>14</v>
      </c>
      <c r="F59" s="773">
        <v>10</v>
      </c>
      <c r="G59" s="770">
        <v>1</v>
      </c>
      <c r="H59" s="771">
        <v>30</v>
      </c>
      <c r="I59" s="772">
        <v>7</v>
      </c>
      <c r="J59" s="771">
        <f aca="true" t="shared" si="19" ref="J59:J65">IF(I59&gt;0,IF(I59&gt;26,1,IF(I59&gt;2,28-I59,IF(I59=2,27,30))),0)</f>
        <v>21</v>
      </c>
      <c r="K59" s="772">
        <v>11</v>
      </c>
      <c r="L59" s="771">
        <f aca="true" t="shared" si="20" ref="L59:L65">IF(K59&gt;0,IF(K59&gt;26,1,IF(K59&gt;2,28-K59,IF(K59=2,27,30))),0)</f>
        <v>17</v>
      </c>
      <c r="M59" s="772">
        <v>11</v>
      </c>
      <c r="N59" s="771">
        <f>IF(M59&gt;0,IF(M59&gt;26,1,IF(M59&gt;2,28-M59,IF(M59=2,27,30))),0)</f>
        <v>17</v>
      </c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21" ref="AU59:AU93">AW59</f>
        <v>117</v>
      </c>
      <c r="AV59" s="764">
        <f aca="true" t="shared" si="22" ref="AV59:AV70">_xlfn.RANK.EQ(AU59,$AU$59:$AU$93,0)</f>
        <v>1</v>
      </c>
      <c r="AW59" s="807">
        <f aca="true" t="shared" si="23" ref="AW59:AW70">D59+F59+H59+N59+J59+P59+R59+Z59+AB59+T59+L59+V59+X59+AF59+AD59+AJ59+AH59+AL59+AN59+AP59+AR59+AT59</f>
        <v>117</v>
      </c>
      <c r="AX59" s="816">
        <f aca="true" t="shared" si="24" ref="AX59:AX70">_xlfn.RANK.EQ(AW59,$AW$12:$AW$93,0)</f>
        <v>6</v>
      </c>
      <c r="AY59" s="776">
        <f>1+AY58</f>
        <v>1</v>
      </c>
      <c r="AZ59" s="777">
        <f>AZ42+1</f>
        <v>18</v>
      </c>
    </row>
    <row r="60" spans="1:52" s="2" customFormat="1" ht="27.75">
      <c r="A60" s="35"/>
      <c r="B60" s="72" t="s">
        <v>75</v>
      </c>
      <c r="C60" s="159">
        <v>14</v>
      </c>
      <c r="D60" s="778">
        <v>14</v>
      </c>
      <c r="E60" s="779">
        <v>9</v>
      </c>
      <c r="F60" s="780">
        <v>19</v>
      </c>
      <c r="G60" s="159">
        <v>2</v>
      </c>
      <c r="H60" s="778">
        <v>27</v>
      </c>
      <c r="I60" s="779">
        <v>5</v>
      </c>
      <c r="J60" s="778">
        <f t="shared" si="19"/>
        <v>23</v>
      </c>
      <c r="K60" s="779">
        <v>15</v>
      </c>
      <c r="L60" s="778">
        <f t="shared" si="20"/>
        <v>13</v>
      </c>
      <c r="M60" s="779">
        <v>7</v>
      </c>
      <c r="N60" s="778">
        <f>IF(M60&gt;0,IF(M60&gt;26,1,IF(M60&gt;2,28-M60,IF(M60=2,27,30))),0)</f>
        <v>21</v>
      </c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21"/>
        <v>117</v>
      </c>
      <c r="AV60" s="142">
        <f t="shared" si="22"/>
        <v>1</v>
      </c>
      <c r="AW60" s="808">
        <f t="shared" si="23"/>
        <v>117</v>
      </c>
      <c r="AX60" s="147">
        <f t="shared" si="24"/>
        <v>6</v>
      </c>
      <c r="AY60" s="769">
        <f aca="true" t="shared" si="25" ref="AY60:AY70">1+AY59</f>
        <v>2</v>
      </c>
      <c r="AZ60" s="783">
        <f aca="true" t="shared" si="26" ref="AZ60:AZ70">AZ59+1</f>
        <v>19</v>
      </c>
    </row>
    <row r="61" spans="1:83" s="28" customFormat="1" ht="28.5" thickBot="1">
      <c r="A61" s="817"/>
      <c r="B61" s="77" t="s">
        <v>183</v>
      </c>
      <c r="C61" s="159">
        <v>10</v>
      </c>
      <c r="D61" s="778">
        <v>18</v>
      </c>
      <c r="E61" s="779"/>
      <c r="F61" s="780"/>
      <c r="G61" s="159"/>
      <c r="H61" s="778"/>
      <c r="I61" s="779">
        <v>6</v>
      </c>
      <c r="J61" s="778">
        <f t="shared" si="19"/>
        <v>22</v>
      </c>
      <c r="K61" s="779">
        <v>19</v>
      </c>
      <c r="L61" s="778">
        <f t="shared" si="20"/>
        <v>9</v>
      </c>
      <c r="M61" s="779">
        <v>2</v>
      </c>
      <c r="N61" s="778">
        <f>IF(M61&gt;0,IF(M61&gt;26,1,IF(M61&gt;2,28-M61,IF(M61=2,27,30))),0)</f>
        <v>27</v>
      </c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21"/>
        <v>76</v>
      </c>
      <c r="AV61" s="142">
        <f t="shared" si="22"/>
        <v>3</v>
      </c>
      <c r="AW61" s="808">
        <f t="shared" si="23"/>
        <v>76</v>
      </c>
      <c r="AX61" s="147">
        <f t="shared" si="24"/>
        <v>10</v>
      </c>
      <c r="AY61" s="769">
        <f t="shared" si="25"/>
        <v>3</v>
      </c>
      <c r="AZ61" s="783">
        <f t="shared" si="26"/>
        <v>20</v>
      </c>
      <c r="BA61" s="16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52" s="2" customFormat="1" ht="27.75">
      <c r="A62" s="21"/>
      <c r="B62" s="72" t="s">
        <v>69</v>
      </c>
      <c r="C62" s="159">
        <v>12</v>
      </c>
      <c r="D62" s="778">
        <v>16</v>
      </c>
      <c r="E62" s="779">
        <v>16</v>
      </c>
      <c r="F62" s="780">
        <v>12</v>
      </c>
      <c r="G62" s="159">
        <v>9</v>
      </c>
      <c r="H62" s="778">
        <v>19</v>
      </c>
      <c r="I62" s="779"/>
      <c r="J62" s="778">
        <f t="shared" si="19"/>
        <v>0</v>
      </c>
      <c r="K62" s="779">
        <v>18</v>
      </c>
      <c r="L62" s="778">
        <f t="shared" si="20"/>
        <v>10</v>
      </c>
      <c r="M62" s="779">
        <v>13</v>
      </c>
      <c r="N62" s="778">
        <f>IF(M62&gt;0,IF(M62&gt;26,1,IF(M62&gt;2,28-M62,IF(M62=2,27,30))),0)</f>
        <v>15</v>
      </c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21"/>
        <v>72</v>
      </c>
      <c r="AV62" s="142">
        <f t="shared" si="22"/>
        <v>4</v>
      </c>
      <c r="AW62" s="808">
        <f t="shared" si="23"/>
        <v>72</v>
      </c>
      <c r="AX62" s="178">
        <f t="shared" si="24"/>
        <v>11</v>
      </c>
      <c r="AY62" s="769">
        <f t="shared" si="25"/>
        <v>4</v>
      </c>
      <c r="AZ62" s="783">
        <f t="shared" si="26"/>
        <v>21</v>
      </c>
    </row>
    <row r="63" spans="1:52" s="2" customFormat="1" ht="27.75">
      <c r="A63" s="21"/>
      <c r="B63" s="73" t="s">
        <v>58</v>
      </c>
      <c r="C63" s="87">
        <v>18</v>
      </c>
      <c r="D63" s="86">
        <v>10</v>
      </c>
      <c r="E63" s="82" t="s">
        <v>100</v>
      </c>
      <c r="F63" s="96">
        <v>15</v>
      </c>
      <c r="G63" s="87" t="s">
        <v>93</v>
      </c>
      <c r="H63" s="90">
        <v>12</v>
      </c>
      <c r="I63" s="82"/>
      <c r="J63" s="90">
        <f t="shared" si="19"/>
        <v>0</v>
      </c>
      <c r="K63" s="779">
        <v>9</v>
      </c>
      <c r="L63" s="778">
        <f t="shared" si="20"/>
        <v>19</v>
      </c>
      <c r="M63" s="82"/>
      <c r="N63" s="778">
        <f>IF(M63&gt;0,IF(M63&gt;26,1,IF(M63&gt;2,28-M63,IF(M63=2,27,30))),0)</f>
        <v>0</v>
      </c>
      <c r="O63" s="87"/>
      <c r="P63" s="90"/>
      <c r="Q63" s="82"/>
      <c r="R63" s="96"/>
      <c r="S63" s="87"/>
      <c r="T63" s="90"/>
      <c r="U63" s="82"/>
      <c r="V63" s="108"/>
      <c r="W63" s="87"/>
      <c r="X63" s="117"/>
      <c r="Y63" s="82"/>
      <c r="Z63" s="108"/>
      <c r="AA63" s="87"/>
      <c r="AB63" s="117"/>
      <c r="AC63" s="82"/>
      <c r="AD63" s="108"/>
      <c r="AE63" s="87"/>
      <c r="AF63" s="86"/>
      <c r="AG63" s="125"/>
      <c r="AH63" s="108"/>
      <c r="AI63" s="87"/>
      <c r="AJ63" s="86"/>
      <c r="AK63" s="82"/>
      <c r="AL63" s="108"/>
      <c r="AM63" s="132"/>
      <c r="AN63" s="86"/>
      <c r="AO63" s="125"/>
      <c r="AP63" s="108"/>
      <c r="AQ63" s="132"/>
      <c r="AR63" s="86"/>
      <c r="AS63" s="125"/>
      <c r="AT63" s="108"/>
      <c r="AU63" s="842">
        <f t="shared" si="21"/>
        <v>56</v>
      </c>
      <c r="AV63" s="142">
        <f t="shared" si="22"/>
        <v>5</v>
      </c>
      <c r="AW63" s="815">
        <f t="shared" si="23"/>
        <v>56</v>
      </c>
      <c r="AX63" s="147">
        <f t="shared" si="24"/>
        <v>16</v>
      </c>
      <c r="AY63" s="769">
        <f t="shared" si="25"/>
        <v>5</v>
      </c>
      <c r="AZ63" s="783">
        <f t="shared" si="26"/>
        <v>22</v>
      </c>
    </row>
    <row r="64" spans="1:52" s="2" customFormat="1" ht="27.75">
      <c r="A64" s="21"/>
      <c r="B64" s="74" t="s">
        <v>44</v>
      </c>
      <c r="C64" s="87"/>
      <c r="D64" s="86"/>
      <c r="E64" s="82" t="s">
        <v>83</v>
      </c>
      <c r="F64" s="96">
        <v>9</v>
      </c>
      <c r="G64" s="87"/>
      <c r="H64" s="90"/>
      <c r="I64" s="82"/>
      <c r="J64" s="90">
        <f t="shared" si="19"/>
        <v>0</v>
      </c>
      <c r="K64" s="779">
        <v>3</v>
      </c>
      <c r="L64" s="778">
        <f t="shared" si="20"/>
        <v>25</v>
      </c>
      <c r="M64" s="779">
        <v>8</v>
      </c>
      <c r="N64" s="778">
        <v>5</v>
      </c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82"/>
      <c r="AD64" s="108"/>
      <c r="AE64" s="87"/>
      <c r="AF64" s="86"/>
      <c r="AG64" s="125"/>
      <c r="AH64" s="108"/>
      <c r="AI64" s="87"/>
      <c r="AJ64" s="86"/>
      <c r="AK64" s="82"/>
      <c r="AL64" s="108"/>
      <c r="AM64" s="132"/>
      <c r="AN64" s="86"/>
      <c r="AO64" s="125"/>
      <c r="AP64" s="108"/>
      <c r="AQ64" s="132"/>
      <c r="AR64" s="86"/>
      <c r="AS64" s="125"/>
      <c r="AT64" s="108"/>
      <c r="AU64" s="842">
        <f t="shared" si="21"/>
        <v>39</v>
      </c>
      <c r="AV64" s="142">
        <f t="shared" si="22"/>
        <v>6</v>
      </c>
      <c r="AW64" s="815">
        <f t="shared" si="23"/>
        <v>39</v>
      </c>
      <c r="AX64" s="147">
        <f t="shared" si="24"/>
        <v>19</v>
      </c>
      <c r="AY64" s="769">
        <f t="shared" si="25"/>
        <v>6</v>
      </c>
      <c r="AZ64" s="783">
        <f t="shared" si="26"/>
        <v>23</v>
      </c>
    </row>
    <row r="65" spans="1:52" s="2" customFormat="1" ht="27.75">
      <c r="A65" s="21"/>
      <c r="B65" s="70" t="s">
        <v>252</v>
      </c>
      <c r="C65" s="159">
        <v>7</v>
      </c>
      <c r="D65" s="778">
        <v>21</v>
      </c>
      <c r="E65" s="779">
        <v>18</v>
      </c>
      <c r="F65" s="780">
        <v>10</v>
      </c>
      <c r="G65" s="159"/>
      <c r="H65" s="778"/>
      <c r="I65" s="779"/>
      <c r="J65" s="778">
        <f t="shared" si="19"/>
        <v>0</v>
      </c>
      <c r="K65" s="779"/>
      <c r="L65" s="778">
        <f t="shared" si="20"/>
        <v>0</v>
      </c>
      <c r="M65" s="779"/>
      <c r="N65" s="778">
        <f>IF(M65&gt;0,IF(M65&gt;26,1,IF(M65&gt;2,28-M65,IF(M65=2,27,30))),0)</f>
        <v>0</v>
      </c>
      <c r="O65" s="159"/>
      <c r="P65" s="778"/>
      <c r="Q65" s="779"/>
      <c r="R65" s="780"/>
      <c r="S65" s="159"/>
      <c r="T65" s="778"/>
      <c r="U65" s="779"/>
      <c r="V65" s="780"/>
      <c r="W65" s="159"/>
      <c r="X65" s="778"/>
      <c r="Y65" s="779"/>
      <c r="Z65" s="780"/>
      <c r="AA65" s="159"/>
      <c r="AB65" s="778"/>
      <c r="AC65" s="779"/>
      <c r="AD65" s="780"/>
      <c r="AE65" s="159"/>
      <c r="AF65" s="778"/>
      <c r="AG65" s="779"/>
      <c r="AH65" s="780"/>
      <c r="AI65" s="159"/>
      <c r="AJ65" s="778"/>
      <c r="AK65" s="779"/>
      <c r="AL65" s="780"/>
      <c r="AM65" s="159"/>
      <c r="AN65" s="778"/>
      <c r="AO65" s="779"/>
      <c r="AP65" s="780"/>
      <c r="AQ65" s="159"/>
      <c r="AR65" s="778"/>
      <c r="AS65" s="779"/>
      <c r="AT65" s="780"/>
      <c r="AU65" s="781">
        <f t="shared" si="21"/>
        <v>31</v>
      </c>
      <c r="AV65" s="142">
        <f t="shared" si="22"/>
        <v>7</v>
      </c>
      <c r="AW65" s="808">
        <f t="shared" si="23"/>
        <v>31</v>
      </c>
      <c r="AX65" s="178">
        <f t="shared" si="24"/>
        <v>20</v>
      </c>
      <c r="AY65" s="769">
        <f t="shared" si="25"/>
        <v>7</v>
      </c>
      <c r="AZ65" s="783">
        <f t="shared" si="26"/>
        <v>24</v>
      </c>
    </row>
    <row r="66" spans="1:52" s="2" customFormat="1" ht="29.25" customHeight="1">
      <c r="A66" s="15"/>
      <c r="B66" s="72" t="s">
        <v>255</v>
      </c>
      <c r="C66" s="87"/>
      <c r="D66" s="86"/>
      <c r="E66" s="82"/>
      <c r="F66" s="96"/>
      <c r="G66" s="89"/>
      <c r="H66" s="90"/>
      <c r="I66" s="82"/>
      <c r="J66" s="90"/>
      <c r="K66" s="779">
        <v>1</v>
      </c>
      <c r="L66" s="778">
        <v>15</v>
      </c>
      <c r="M66" s="82"/>
      <c r="N66" s="778">
        <f>IF(M66&gt;0,IF(M66&gt;26,1,IF(M66&gt;2,28-M66,IF(M66=2,27,30))),0)</f>
        <v>0</v>
      </c>
      <c r="O66" s="87"/>
      <c r="P66" s="90"/>
      <c r="Q66" s="82"/>
      <c r="R66" s="96"/>
      <c r="S66" s="87"/>
      <c r="T66" s="90"/>
      <c r="U66" s="82"/>
      <c r="V66" s="108"/>
      <c r="W66" s="87"/>
      <c r="X66" s="117"/>
      <c r="Y66" s="82"/>
      <c r="Z66" s="108"/>
      <c r="AA66" s="87"/>
      <c r="AB66" s="117"/>
      <c r="AC66" s="122"/>
      <c r="AD66" s="113"/>
      <c r="AE66" s="87"/>
      <c r="AF66" s="117"/>
      <c r="AG66" s="122"/>
      <c r="AH66" s="113"/>
      <c r="AI66" s="87"/>
      <c r="AJ66" s="117"/>
      <c r="AK66" s="125"/>
      <c r="AL66" s="108"/>
      <c r="AM66" s="132"/>
      <c r="AN66" s="86"/>
      <c r="AO66" s="122"/>
      <c r="AP66" s="113"/>
      <c r="AQ66" s="129"/>
      <c r="AR66" s="117"/>
      <c r="AS66" s="122"/>
      <c r="AT66" s="113"/>
      <c r="AU66" s="842">
        <f t="shared" si="21"/>
        <v>15</v>
      </c>
      <c r="AV66" s="142">
        <f t="shared" si="22"/>
        <v>8</v>
      </c>
      <c r="AW66" s="815">
        <f t="shared" si="23"/>
        <v>15</v>
      </c>
      <c r="AX66" s="147">
        <f t="shared" si="24"/>
        <v>23</v>
      </c>
      <c r="AY66" s="769">
        <f t="shared" si="25"/>
        <v>8</v>
      </c>
      <c r="AZ66" s="783">
        <f t="shared" si="26"/>
        <v>25</v>
      </c>
    </row>
    <row r="67" spans="1:52" s="2" customFormat="1" ht="27.75" customHeight="1" thickBot="1">
      <c r="A67" s="56"/>
      <c r="B67" s="826" t="s">
        <v>256</v>
      </c>
      <c r="C67" s="828"/>
      <c r="D67" s="829"/>
      <c r="E67" s="830"/>
      <c r="F67" s="831"/>
      <c r="G67" s="832"/>
      <c r="H67" s="833"/>
      <c r="I67" s="830"/>
      <c r="J67" s="90"/>
      <c r="K67" s="821">
        <v>1</v>
      </c>
      <c r="L67" s="778">
        <v>15</v>
      </c>
      <c r="M67" s="830"/>
      <c r="N67" s="778">
        <f>IF(M67&gt;0,IF(M67&gt;26,1,IF(M67&gt;2,28-M67,IF(M67=2,27,30))),0)</f>
        <v>0</v>
      </c>
      <c r="O67" s="828"/>
      <c r="P67" s="833"/>
      <c r="Q67" s="830"/>
      <c r="R67" s="831"/>
      <c r="S67" s="828"/>
      <c r="T67" s="833"/>
      <c r="U67" s="830"/>
      <c r="V67" s="834"/>
      <c r="W67" s="828"/>
      <c r="X67" s="835"/>
      <c r="Y67" s="830"/>
      <c r="Z67" s="834"/>
      <c r="AA67" s="828"/>
      <c r="AB67" s="835"/>
      <c r="AC67" s="836"/>
      <c r="AD67" s="837"/>
      <c r="AE67" s="828"/>
      <c r="AF67" s="835"/>
      <c r="AG67" s="836"/>
      <c r="AH67" s="837"/>
      <c r="AI67" s="828"/>
      <c r="AJ67" s="835"/>
      <c r="AK67" s="838"/>
      <c r="AL67" s="834"/>
      <c r="AM67" s="839"/>
      <c r="AN67" s="829"/>
      <c r="AO67" s="836"/>
      <c r="AP67" s="837"/>
      <c r="AQ67" s="840"/>
      <c r="AR67" s="835"/>
      <c r="AS67" s="836"/>
      <c r="AT67" s="837"/>
      <c r="AU67" s="842">
        <f t="shared" si="21"/>
        <v>15</v>
      </c>
      <c r="AV67" s="142">
        <f t="shared" si="22"/>
        <v>8</v>
      </c>
      <c r="AW67" s="815">
        <f t="shared" si="23"/>
        <v>15</v>
      </c>
      <c r="AX67" s="147">
        <f t="shared" si="24"/>
        <v>23</v>
      </c>
      <c r="AY67" s="769">
        <f t="shared" si="25"/>
        <v>9</v>
      </c>
      <c r="AZ67" s="783">
        <f t="shared" si="26"/>
        <v>26</v>
      </c>
    </row>
    <row r="68" spans="1:52" s="2" customFormat="1" ht="27.75" customHeight="1" thickBot="1">
      <c r="A68" s="56"/>
      <c r="B68" s="850" t="s">
        <v>253</v>
      </c>
      <c r="C68" s="828" t="s">
        <v>97</v>
      </c>
      <c r="D68" s="829">
        <v>11</v>
      </c>
      <c r="E68" s="830"/>
      <c r="F68" s="831"/>
      <c r="G68" s="828"/>
      <c r="H68" s="833"/>
      <c r="I68" s="830"/>
      <c r="J68" s="833">
        <f>IF(I68&gt;0,IF(I68&gt;26,1,IF(I68&gt;2,28-I68,IF(I68=2,27,30))),0)</f>
        <v>0</v>
      </c>
      <c r="K68" s="821"/>
      <c r="L68" s="778">
        <f>IF(K68&gt;0,IF(K68&gt;26,1,IF(K68&gt;2,28-K68,IF(K68=2,27,30))),0)</f>
        <v>0</v>
      </c>
      <c r="M68" s="830"/>
      <c r="N68" s="778">
        <f>IF(M68&gt;0,IF(M68&gt;26,1,IF(M68&gt;2,28-M68,IF(M68=2,27,30))),0)</f>
        <v>0</v>
      </c>
      <c r="O68" s="828"/>
      <c r="P68" s="833"/>
      <c r="Q68" s="830"/>
      <c r="R68" s="831"/>
      <c r="S68" s="828"/>
      <c r="T68" s="833"/>
      <c r="U68" s="830"/>
      <c r="V68" s="834"/>
      <c r="W68" s="828"/>
      <c r="X68" s="835"/>
      <c r="Y68" s="830"/>
      <c r="Z68" s="834"/>
      <c r="AA68" s="828"/>
      <c r="AB68" s="835"/>
      <c r="AC68" s="830"/>
      <c r="AD68" s="834"/>
      <c r="AE68" s="828"/>
      <c r="AF68" s="829"/>
      <c r="AG68" s="838"/>
      <c r="AH68" s="834"/>
      <c r="AI68" s="828"/>
      <c r="AJ68" s="829"/>
      <c r="AK68" s="830"/>
      <c r="AL68" s="834"/>
      <c r="AM68" s="839"/>
      <c r="AN68" s="829"/>
      <c r="AO68" s="838"/>
      <c r="AP68" s="834"/>
      <c r="AQ68" s="839"/>
      <c r="AR68" s="829"/>
      <c r="AS68" s="838"/>
      <c r="AT68" s="834"/>
      <c r="AU68" s="842">
        <f t="shared" si="21"/>
        <v>11</v>
      </c>
      <c r="AV68" s="142">
        <f t="shared" si="22"/>
        <v>10</v>
      </c>
      <c r="AW68" s="815">
        <f t="shared" si="23"/>
        <v>11</v>
      </c>
      <c r="AX68" s="147">
        <f t="shared" si="24"/>
        <v>26</v>
      </c>
      <c r="AY68" s="769">
        <f t="shared" si="25"/>
        <v>10</v>
      </c>
      <c r="AZ68" s="783">
        <f t="shared" si="26"/>
        <v>27</v>
      </c>
    </row>
    <row r="69" spans="1:52" s="2" customFormat="1" ht="27.75" customHeight="1" thickBot="1">
      <c r="A69" s="56"/>
      <c r="B69" s="857" t="s">
        <v>259</v>
      </c>
      <c r="C69" s="832"/>
      <c r="D69" s="833"/>
      <c r="E69" s="830"/>
      <c r="F69" s="831"/>
      <c r="G69" s="828"/>
      <c r="H69" s="833"/>
      <c r="I69" s="830"/>
      <c r="J69" s="831"/>
      <c r="K69" s="159"/>
      <c r="L69" s="90"/>
      <c r="M69" s="821">
        <v>8</v>
      </c>
      <c r="N69" s="822">
        <v>5</v>
      </c>
      <c r="O69" s="828"/>
      <c r="P69" s="833"/>
      <c r="Q69" s="830"/>
      <c r="R69" s="831"/>
      <c r="S69" s="828"/>
      <c r="T69" s="833"/>
      <c r="U69" s="858"/>
      <c r="V69" s="837"/>
      <c r="W69" s="832"/>
      <c r="X69" s="835"/>
      <c r="Y69" s="858"/>
      <c r="Z69" s="837"/>
      <c r="AA69" s="859"/>
      <c r="AB69" s="835"/>
      <c r="AC69" s="836"/>
      <c r="AD69" s="837"/>
      <c r="AE69" s="859"/>
      <c r="AF69" s="835"/>
      <c r="AG69" s="836"/>
      <c r="AH69" s="837"/>
      <c r="AI69" s="840"/>
      <c r="AJ69" s="835"/>
      <c r="AK69" s="836"/>
      <c r="AL69" s="837"/>
      <c r="AM69" s="840"/>
      <c r="AN69" s="835"/>
      <c r="AO69" s="836"/>
      <c r="AP69" s="837"/>
      <c r="AQ69" s="840"/>
      <c r="AR69" s="835"/>
      <c r="AS69" s="836"/>
      <c r="AT69" s="837"/>
      <c r="AU69" s="860">
        <f t="shared" si="21"/>
        <v>5</v>
      </c>
      <c r="AV69" s="824">
        <f t="shared" si="22"/>
        <v>11</v>
      </c>
      <c r="AW69" s="841">
        <f t="shared" si="23"/>
        <v>5</v>
      </c>
      <c r="AX69" s="844">
        <f t="shared" si="24"/>
        <v>27</v>
      </c>
      <c r="AY69" s="769">
        <f t="shared" si="25"/>
        <v>11</v>
      </c>
      <c r="AZ69" s="783">
        <f t="shared" si="26"/>
        <v>28</v>
      </c>
    </row>
    <row r="70" spans="1:52" s="2" customFormat="1" ht="27" customHeight="1">
      <c r="A70" s="24"/>
      <c r="B70" s="78" t="s">
        <v>260</v>
      </c>
      <c r="C70" s="89"/>
      <c r="D70" s="90"/>
      <c r="E70" s="87"/>
      <c r="F70" s="90"/>
      <c r="G70" s="87"/>
      <c r="H70" s="90"/>
      <c r="I70" s="82"/>
      <c r="J70" s="96"/>
      <c r="K70" s="159"/>
      <c r="L70" s="90"/>
      <c r="M70" s="779">
        <v>8</v>
      </c>
      <c r="N70" s="780">
        <v>5</v>
      </c>
      <c r="O70" s="87"/>
      <c r="P70" s="90"/>
      <c r="Q70" s="82"/>
      <c r="R70" s="96"/>
      <c r="S70" s="87"/>
      <c r="T70" s="90"/>
      <c r="U70" s="83"/>
      <c r="V70" s="113"/>
      <c r="W70" s="89"/>
      <c r="X70" s="117"/>
      <c r="Y70" s="83"/>
      <c r="Z70" s="113"/>
      <c r="AA70" s="68"/>
      <c r="AB70" s="117"/>
      <c r="AC70" s="122"/>
      <c r="AD70" s="113"/>
      <c r="AE70" s="68"/>
      <c r="AF70" s="117"/>
      <c r="AG70" s="122"/>
      <c r="AH70" s="113"/>
      <c r="AI70" s="129"/>
      <c r="AJ70" s="117"/>
      <c r="AK70" s="122"/>
      <c r="AL70" s="113"/>
      <c r="AM70" s="129"/>
      <c r="AN70" s="117"/>
      <c r="AO70" s="122"/>
      <c r="AP70" s="113"/>
      <c r="AQ70" s="129"/>
      <c r="AR70" s="117"/>
      <c r="AS70" s="122"/>
      <c r="AT70" s="113"/>
      <c r="AU70" s="842">
        <f t="shared" si="21"/>
        <v>5</v>
      </c>
      <c r="AV70" s="142">
        <f t="shared" si="22"/>
        <v>11</v>
      </c>
      <c r="AW70" s="815">
        <f t="shared" si="23"/>
        <v>5</v>
      </c>
      <c r="AX70" s="147">
        <f t="shared" si="24"/>
        <v>27</v>
      </c>
      <c r="AY70" s="769">
        <f t="shared" si="25"/>
        <v>12</v>
      </c>
      <c r="AZ70" s="783">
        <f t="shared" si="26"/>
        <v>29</v>
      </c>
    </row>
    <row r="71" spans="1:52" s="2" customFormat="1" ht="27" customHeight="1" hidden="1">
      <c r="A71" s="24"/>
      <c r="B71" s="72" t="s">
        <v>62</v>
      </c>
      <c r="C71" s="87"/>
      <c r="D71" s="86"/>
      <c r="E71" s="82"/>
      <c r="F71" s="96"/>
      <c r="G71" s="89"/>
      <c r="H71" s="90"/>
      <c r="I71" s="82"/>
      <c r="J71" s="96"/>
      <c r="K71" s="779"/>
      <c r="L71" s="96"/>
      <c r="M71" s="82"/>
      <c r="N71" s="96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122"/>
      <c r="AD71" s="113"/>
      <c r="AE71" s="87"/>
      <c r="AF71" s="117"/>
      <c r="AG71" s="122"/>
      <c r="AH71" s="113"/>
      <c r="AI71" s="87"/>
      <c r="AJ71" s="117"/>
      <c r="AK71" s="125"/>
      <c r="AL71" s="108"/>
      <c r="AM71" s="132"/>
      <c r="AN71" s="86"/>
      <c r="AO71" s="122"/>
      <c r="AP71" s="113"/>
      <c r="AQ71" s="129"/>
      <c r="AR71" s="117"/>
      <c r="AS71" s="122"/>
      <c r="AT71" s="113"/>
      <c r="AU71" s="818">
        <f t="shared" si="21"/>
        <v>0</v>
      </c>
      <c r="AV71" s="142"/>
      <c r="AW71" s="815"/>
      <c r="AX71" s="178"/>
      <c r="AY71" s="769">
        <f>1+AY68</f>
        <v>11</v>
      </c>
      <c r="AZ71" s="783">
        <f>AZ68+1</f>
        <v>28</v>
      </c>
    </row>
    <row r="72" spans="1:52" s="2" customFormat="1" ht="27.75" customHeight="1" hidden="1">
      <c r="A72" s="18"/>
      <c r="B72" s="78" t="s">
        <v>78</v>
      </c>
      <c r="C72" s="89"/>
      <c r="D72" s="90"/>
      <c r="E72" s="82"/>
      <c r="F72" s="96"/>
      <c r="G72" s="87"/>
      <c r="H72" s="90"/>
      <c r="I72" s="82"/>
      <c r="J72" s="96"/>
      <c r="K72" s="779"/>
      <c r="L72" s="96"/>
      <c r="M72" s="82"/>
      <c r="N72" s="96"/>
      <c r="O72" s="87"/>
      <c r="P72" s="90"/>
      <c r="Q72" s="82"/>
      <c r="R72" s="96"/>
      <c r="S72" s="87"/>
      <c r="T72" s="90"/>
      <c r="U72" s="83"/>
      <c r="V72" s="113"/>
      <c r="W72" s="89"/>
      <c r="X72" s="117"/>
      <c r="Y72" s="83"/>
      <c r="Z72" s="113"/>
      <c r="AA72" s="68"/>
      <c r="AB72" s="117"/>
      <c r="AC72" s="123"/>
      <c r="AD72" s="108"/>
      <c r="AE72" s="68"/>
      <c r="AF72" s="86"/>
      <c r="AG72" s="125"/>
      <c r="AH72" s="108"/>
      <c r="AI72" s="89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818">
        <f t="shared" si="21"/>
        <v>0</v>
      </c>
      <c r="AV72" s="142"/>
      <c r="AW72" s="815"/>
      <c r="AX72" s="178"/>
      <c r="AY72" s="769">
        <f aca="true" t="shared" si="27" ref="AY72:AY85">1+AY71</f>
        <v>12</v>
      </c>
      <c r="AZ72" s="783">
        <f aca="true" t="shared" si="28" ref="AZ72:AZ85">AZ71+1</f>
        <v>29</v>
      </c>
    </row>
    <row r="73" spans="1:52" s="2" customFormat="1" ht="27" customHeight="1" hidden="1">
      <c r="A73" s="15"/>
      <c r="B73" s="72" t="s">
        <v>49</v>
      </c>
      <c r="C73" s="159"/>
      <c r="D73" s="778"/>
      <c r="E73" s="779"/>
      <c r="F73" s="780"/>
      <c r="G73" s="159"/>
      <c r="H73" s="778"/>
      <c r="I73" s="779"/>
      <c r="J73" s="780"/>
      <c r="K73" s="779"/>
      <c r="L73" s="780"/>
      <c r="M73" s="779"/>
      <c r="N73" s="780"/>
      <c r="O73" s="159"/>
      <c r="P73" s="778"/>
      <c r="Q73" s="779"/>
      <c r="R73" s="780"/>
      <c r="S73" s="159"/>
      <c r="T73" s="778"/>
      <c r="U73" s="779"/>
      <c r="V73" s="780"/>
      <c r="W73" s="159"/>
      <c r="X73" s="778"/>
      <c r="Y73" s="779"/>
      <c r="Z73" s="780"/>
      <c r="AA73" s="159"/>
      <c r="AB73" s="778"/>
      <c r="AC73" s="779"/>
      <c r="AD73" s="780"/>
      <c r="AE73" s="159"/>
      <c r="AF73" s="778"/>
      <c r="AG73" s="779"/>
      <c r="AH73" s="780"/>
      <c r="AI73" s="159"/>
      <c r="AJ73" s="778"/>
      <c r="AK73" s="779"/>
      <c r="AL73" s="780"/>
      <c r="AM73" s="159"/>
      <c r="AN73" s="778"/>
      <c r="AO73" s="779"/>
      <c r="AP73" s="780"/>
      <c r="AQ73" s="159"/>
      <c r="AR73" s="778"/>
      <c r="AS73" s="779"/>
      <c r="AT73" s="780"/>
      <c r="AU73" s="781">
        <f t="shared" si="21"/>
        <v>0</v>
      </c>
      <c r="AV73" s="142"/>
      <c r="AW73" s="808"/>
      <c r="AX73" s="178"/>
      <c r="AY73" s="769">
        <f t="shared" si="27"/>
        <v>13</v>
      </c>
      <c r="AZ73" s="783">
        <f t="shared" si="28"/>
        <v>30</v>
      </c>
    </row>
    <row r="74" spans="1:52" s="2" customFormat="1" ht="27" customHeight="1" hidden="1">
      <c r="A74" s="15"/>
      <c r="B74" s="70" t="s">
        <v>43</v>
      </c>
      <c r="C74" s="159"/>
      <c r="D74" s="778"/>
      <c r="E74" s="779"/>
      <c r="F74" s="780"/>
      <c r="G74" s="159"/>
      <c r="H74" s="778"/>
      <c r="I74" s="779"/>
      <c r="J74" s="780"/>
      <c r="K74" s="779"/>
      <c r="L74" s="780"/>
      <c r="M74" s="779"/>
      <c r="N74" s="780"/>
      <c r="O74" s="159"/>
      <c r="P74" s="778"/>
      <c r="Q74" s="779"/>
      <c r="R74" s="780"/>
      <c r="S74" s="159"/>
      <c r="T74" s="778"/>
      <c r="U74" s="779"/>
      <c r="V74" s="780"/>
      <c r="W74" s="159"/>
      <c r="X74" s="778"/>
      <c r="Y74" s="779"/>
      <c r="Z74" s="780"/>
      <c r="AA74" s="159"/>
      <c r="AB74" s="778"/>
      <c r="AC74" s="779"/>
      <c r="AD74" s="780"/>
      <c r="AE74" s="159"/>
      <c r="AF74" s="778"/>
      <c r="AG74" s="779"/>
      <c r="AH74" s="780"/>
      <c r="AI74" s="159"/>
      <c r="AJ74" s="778"/>
      <c r="AK74" s="779"/>
      <c r="AL74" s="780"/>
      <c r="AM74" s="159"/>
      <c r="AN74" s="778"/>
      <c r="AO74" s="779"/>
      <c r="AP74" s="780"/>
      <c r="AQ74" s="159"/>
      <c r="AR74" s="778"/>
      <c r="AS74" s="779"/>
      <c r="AT74" s="780"/>
      <c r="AU74" s="781">
        <f t="shared" si="21"/>
        <v>0</v>
      </c>
      <c r="AV74" s="142"/>
      <c r="AW74" s="808"/>
      <c r="AX74" s="178"/>
      <c r="AY74" s="769">
        <f t="shared" si="27"/>
        <v>14</v>
      </c>
      <c r="AZ74" s="783">
        <f t="shared" si="28"/>
        <v>31</v>
      </c>
    </row>
    <row r="75" spans="1:52" s="2" customFormat="1" ht="27.75" customHeight="1" hidden="1">
      <c r="A75" s="15"/>
      <c r="B75" s="70" t="s">
        <v>61</v>
      </c>
      <c r="C75" s="159"/>
      <c r="D75" s="778"/>
      <c r="E75" s="779"/>
      <c r="F75" s="780"/>
      <c r="G75" s="159"/>
      <c r="H75" s="778"/>
      <c r="I75" s="779"/>
      <c r="J75" s="780"/>
      <c r="K75" s="779"/>
      <c r="L75" s="780"/>
      <c r="M75" s="779"/>
      <c r="N75" s="780"/>
      <c r="O75" s="159"/>
      <c r="P75" s="778"/>
      <c r="Q75" s="779"/>
      <c r="R75" s="780"/>
      <c r="S75" s="159"/>
      <c r="T75" s="778"/>
      <c r="U75" s="779"/>
      <c r="V75" s="780"/>
      <c r="W75" s="159"/>
      <c r="X75" s="778"/>
      <c r="Y75" s="779"/>
      <c r="Z75" s="780"/>
      <c r="AA75" s="159"/>
      <c r="AB75" s="778"/>
      <c r="AC75" s="779"/>
      <c r="AD75" s="780"/>
      <c r="AE75" s="159"/>
      <c r="AF75" s="778"/>
      <c r="AG75" s="779"/>
      <c r="AH75" s="780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21"/>
        <v>0</v>
      </c>
      <c r="AV75" s="142"/>
      <c r="AW75" s="808"/>
      <c r="AX75" s="178"/>
      <c r="AY75" s="769">
        <f t="shared" si="27"/>
        <v>15</v>
      </c>
      <c r="AZ75" s="783">
        <f t="shared" si="28"/>
        <v>32</v>
      </c>
    </row>
    <row r="76" spans="1:52" s="2" customFormat="1" ht="28.5" customHeight="1" hidden="1">
      <c r="A76" s="15"/>
      <c r="B76" s="72" t="s">
        <v>60</v>
      </c>
      <c r="C76" s="87"/>
      <c r="D76" s="86"/>
      <c r="E76" s="82"/>
      <c r="F76" s="96"/>
      <c r="G76" s="87"/>
      <c r="H76" s="90"/>
      <c r="I76" s="82"/>
      <c r="J76" s="96"/>
      <c r="K76" s="779"/>
      <c r="L76" s="96"/>
      <c r="M76" s="83"/>
      <c r="N76" s="96"/>
      <c r="O76" s="87"/>
      <c r="P76" s="90"/>
      <c r="Q76" s="82"/>
      <c r="R76" s="96"/>
      <c r="S76" s="87"/>
      <c r="T76" s="90"/>
      <c r="U76" s="82"/>
      <c r="V76" s="108"/>
      <c r="W76" s="87"/>
      <c r="X76" s="117"/>
      <c r="Y76" s="82"/>
      <c r="Z76" s="108"/>
      <c r="AA76" s="87"/>
      <c r="AB76" s="117"/>
      <c r="AC76" s="82"/>
      <c r="AD76" s="108"/>
      <c r="AE76" s="87"/>
      <c r="AF76" s="86"/>
      <c r="AG76" s="125"/>
      <c r="AH76" s="108"/>
      <c r="AI76" s="87"/>
      <c r="AJ76" s="86"/>
      <c r="AK76" s="82"/>
      <c r="AL76" s="108"/>
      <c r="AM76" s="132"/>
      <c r="AN76" s="86"/>
      <c r="AO76" s="125"/>
      <c r="AP76" s="108"/>
      <c r="AQ76" s="132"/>
      <c r="AR76" s="86"/>
      <c r="AS76" s="125"/>
      <c r="AT76" s="108"/>
      <c r="AU76" s="138">
        <f t="shared" si="21"/>
        <v>0</v>
      </c>
      <c r="AV76" s="142"/>
      <c r="AW76" s="136"/>
      <c r="AX76" s="147"/>
      <c r="AY76" s="769">
        <f t="shared" si="27"/>
        <v>16</v>
      </c>
      <c r="AZ76" s="783">
        <f t="shared" si="28"/>
        <v>33</v>
      </c>
    </row>
    <row r="77" spans="1:52" s="2" customFormat="1" ht="27.75" customHeight="1" hidden="1">
      <c r="A77" s="33"/>
      <c r="B77" s="75" t="s">
        <v>80</v>
      </c>
      <c r="C77" s="89"/>
      <c r="D77" s="90"/>
      <c r="E77" s="83"/>
      <c r="F77" s="96"/>
      <c r="G77" s="89"/>
      <c r="H77" s="90"/>
      <c r="I77" s="83"/>
      <c r="J77" s="96"/>
      <c r="K77" s="779"/>
      <c r="L77" s="96"/>
      <c r="M77" s="100"/>
      <c r="N77" s="96"/>
      <c r="O77" s="91"/>
      <c r="P77" s="92"/>
      <c r="Q77" s="82"/>
      <c r="R77" s="96"/>
      <c r="S77" s="91"/>
      <c r="T77" s="92"/>
      <c r="U77" s="100"/>
      <c r="V77" s="64"/>
      <c r="W77" s="102"/>
      <c r="X77" s="118"/>
      <c r="Y77" s="82"/>
      <c r="Z77" s="96"/>
      <c r="AA77" s="91"/>
      <c r="AB77" s="92"/>
      <c r="AC77" s="65"/>
      <c r="AD77" s="124"/>
      <c r="AE77" s="91"/>
      <c r="AF77" s="128"/>
      <c r="AG77" s="127"/>
      <c r="AH77" s="124"/>
      <c r="AI77" s="91"/>
      <c r="AJ77" s="128"/>
      <c r="AK77" s="100"/>
      <c r="AL77" s="124"/>
      <c r="AM77" s="135"/>
      <c r="AN77" s="128"/>
      <c r="AO77" s="127"/>
      <c r="AP77" s="124"/>
      <c r="AQ77" s="135"/>
      <c r="AR77" s="128"/>
      <c r="AS77" s="127"/>
      <c r="AT77" s="124"/>
      <c r="AU77" s="141">
        <f t="shared" si="21"/>
        <v>0</v>
      </c>
      <c r="AV77" s="142"/>
      <c r="AW77" s="136"/>
      <c r="AX77" s="147"/>
      <c r="AY77" s="769">
        <f t="shared" si="27"/>
        <v>17</v>
      </c>
      <c r="AZ77" s="783">
        <f t="shared" si="28"/>
        <v>34</v>
      </c>
    </row>
    <row r="78" spans="1:52" s="2" customFormat="1" ht="28.5" customHeight="1" hidden="1">
      <c r="A78" s="15"/>
      <c r="B78" s="76" t="s">
        <v>127</v>
      </c>
      <c r="C78" s="87"/>
      <c r="D78" s="86"/>
      <c r="E78" s="82"/>
      <c r="F78" s="96"/>
      <c r="G78" s="89"/>
      <c r="H78" s="90"/>
      <c r="I78" s="82"/>
      <c r="J78" s="96"/>
      <c r="K78" s="779"/>
      <c r="L78" s="96"/>
      <c r="M78" s="82"/>
      <c r="N78" s="96"/>
      <c r="O78" s="87"/>
      <c r="P78" s="90"/>
      <c r="Q78" s="82"/>
      <c r="R78" s="96"/>
      <c r="S78" s="87"/>
      <c r="T78" s="90"/>
      <c r="U78" s="82"/>
      <c r="V78" s="108"/>
      <c r="W78" s="87"/>
      <c r="X78" s="117"/>
      <c r="Y78" s="82"/>
      <c r="Z78" s="108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38">
        <f t="shared" si="21"/>
        <v>0</v>
      </c>
      <c r="AV78" s="142"/>
      <c r="AW78" s="136"/>
      <c r="AX78" s="147"/>
      <c r="AY78" s="769">
        <f t="shared" si="27"/>
        <v>18</v>
      </c>
      <c r="AZ78" s="783">
        <f t="shared" si="28"/>
        <v>35</v>
      </c>
    </row>
    <row r="79" spans="1:52" s="2" customFormat="1" ht="28.5" customHeight="1" hidden="1">
      <c r="A79" s="33"/>
      <c r="B79" s="74" t="s">
        <v>185</v>
      </c>
      <c r="C79" s="91"/>
      <c r="D79" s="92"/>
      <c r="E79" s="65"/>
      <c r="F79" s="64"/>
      <c r="G79" s="91"/>
      <c r="H79" s="92"/>
      <c r="I79" s="65"/>
      <c r="J79" s="64"/>
      <c r="K79" s="786"/>
      <c r="L79" s="64"/>
      <c r="M79" s="100"/>
      <c r="N79" s="64"/>
      <c r="O79" s="91"/>
      <c r="P79" s="92"/>
      <c r="Q79" s="82"/>
      <c r="R79" s="96"/>
      <c r="S79" s="91"/>
      <c r="T79" s="92"/>
      <c r="U79" s="100"/>
      <c r="V79" s="64"/>
      <c r="W79" s="102"/>
      <c r="X79" s="92"/>
      <c r="Y79" s="100"/>
      <c r="Z79" s="64"/>
      <c r="AA79" s="91"/>
      <c r="AB79" s="92"/>
      <c r="AC79" s="65"/>
      <c r="AD79" s="64"/>
      <c r="AE79" s="91"/>
      <c r="AF79" s="92"/>
      <c r="AG79" s="65"/>
      <c r="AH79" s="64"/>
      <c r="AI79" s="91"/>
      <c r="AJ79" s="92"/>
      <c r="AK79" s="83"/>
      <c r="AL79" s="108"/>
      <c r="AM79" s="91"/>
      <c r="AN79" s="92"/>
      <c r="AO79" s="65"/>
      <c r="AP79" s="64"/>
      <c r="AQ79" s="91"/>
      <c r="AR79" s="92"/>
      <c r="AS79" s="65"/>
      <c r="AT79" s="64"/>
      <c r="AU79" s="141">
        <f t="shared" si="21"/>
        <v>0</v>
      </c>
      <c r="AV79" s="142"/>
      <c r="AW79" s="136"/>
      <c r="AX79" s="180"/>
      <c r="AY79" s="769">
        <f t="shared" si="27"/>
        <v>19</v>
      </c>
      <c r="AZ79" s="783">
        <f t="shared" si="28"/>
        <v>36</v>
      </c>
    </row>
    <row r="80" spans="1:52" s="2" customFormat="1" ht="27.75" customHeight="1" hidden="1">
      <c r="A80" s="33"/>
      <c r="B80" s="74" t="s">
        <v>184</v>
      </c>
      <c r="C80" s="91"/>
      <c r="D80" s="92"/>
      <c r="E80" s="65"/>
      <c r="F80" s="64"/>
      <c r="G80" s="91"/>
      <c r="H80" s="92"/>
      <c r="I80" s="65"/>
      <c r="J80" s="64"/>
      <c r="K80" s="786"/>
      <c r="L80" s="64"/>
      <c r="M80" s="100"/>
      <c r="N80" s="64"/>
      <c r="O80" s="91"/>
      <c r="P80" s="92"/>
      <c r="Q80" s="82"/>
      <c r="R80" s="96"/>
      <c r="S80" s="91"/>
      <c r="T80" s="92"/>
      <c r="U80" s="100"/>
      <c r="V80" s="64"/>
      <c r="W80" s="102"/>
      <c r="X80" s="92"/>
      <c r="Y80" s="100"/>
      <c r="Z80" s="64"/>
      <c r="AA80" s="91"/>
      <c r="AB80" s="92"/>
      <c r="AC80" s="65"/>
      <c r="AD80" s="64"/>
      <c r="AE80" s="91"/>
      <c r="AF80" s="92"/>
      <c r="AG80" s="65"/>
      <c r="AH80" s="64"/>
      <c r="AI80" s="91"/>
      <c r="AJ80" s="92"/>
      <c r="AK80" s="83"/>
      <c r="AL80" s="108"/>
      <c r="AM80" s="89"/>
      <c r="AN80" s="90"/>
      <c r="AO80" s="65"/>
      <c r="AP80" s="64"/>
      <c r="AQ80" s="91"/>
      <c r="AR80" s="92"/>
      <c r="AS80" s="65"/>
      <c r="AT80" s="64"/>
      <c r="AU80" s="141">
        <f t="shared" si="21"/>
        <v>0</v>
      </c>
      <c r="AV80" s="142"/>
      <c r="AW80" s="136"/>
      <c r="AX80" s="180"/>
      <c r="AY80" s="769">
        <f t="shared" si="27"/>
        <v>20</v>
      </c>
      <c r="AZ80" s="783">
        <f t="shared" si="28"/>
        <v>37</v>
      </c>
    </row>
    <row r="81" spans="1:53" s="2" customFormat="1" ht="28.5" customHeight="1" hidden="1" thickBot="1">
      <c r="A81" s="22"/>
      <c r="B81" s="70" t="s">
        <v>129</v>
      </c>
      <c r="C81" s="87"/>
      <c r="D81" s="86"/>
      <c r="E81" s="82"/>
      <c r="F81" s="96"/>
      <c r="G81" s="87"/>
      <c r="H81" s="90"/>
      <c r="I81" s="82"/>
      <c r="J81" s="96"/>
      <c r="K81" s="779"/>
      <c r="L81" s="96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08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1"/>
        <v>0</v>
      </c>
      <c r="AV81" s="142"/>
      <c r="AW81" s="136"/>
      <c r="AX81" s="147"/>
      <c r="AY81" s="769">
        <f t="shared" si="27"/>
        <v>21</v>
      </c>
      <c r="AZ81" s="783">
        <f t="shared" si="28"/>
        <v>38</v>
      </c>
      <c r="BA81" s="16"/>
    </row>
    <row r="82" spans="1:53" s="2" customFormat="1" ht="27.75" customHeight="1" hidden="1">
      <c r="A82" s="23"/>
      <c r="B82" s="74" t="s">
        <v>55</v>
      </c>
      <c r="C82" s="87"/>
      <c r="D82" s="86"/>
      <c r="E82" s="82"/>
      <c r="F82" s="96"/>
      <c r="G82" s="87"/>
      <c r="H82" s="90"/>
      <c r="I82" s="82"/>
      <c r="J82" s="96"/>
      <c r="K82" s="779"/>
      <c r="L82" s="96"/>
      <c r="M82" s="82"/>
      <c r="N82" s="96"/>
      <c r="O82" s="87"/>
      <c r="P82" s="90"/>
      <c r="Q82" s="82"/>
      <c r="R82" s="96"/>
      <c r="S82" s="91"/>
      <c r="T82" s="92"/>
      <c r="U82" s="82"/>
      <c r="V82" s="108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1"/>
        <v>0</v>
      </c>
      <c r="AV82" s="142"/>
      <c r="AW82" s="136"/>
      <c r="AX82" s="147"/>
      <c r="AY82" s="769">
        <f t="shared" si="27"/>
        <v>22</v>
      </c>
      <c r="AZ82" s="783">
        <f t="shared" si="28"/>
        <v>39</v>
      </c>
      <c r="BA82" s="16"/>
    </row>
    <row r="83" spans="1:53" s="2" customFormat="1" ht="28.5" customHeight="1" hidden="1">
      <c r="A83" s="24"/>
      <c r="B83" s="78" t="s">
        <v>53</v>
      </c>
      <c r="C83" s="91"/>
      <c r="D83" s="92"/>
      <c r="E83" s="82"/>
      <c r="F83" s="96"/>
      <c r="G83" s="87"/>
      <c r="H83" s="90"/>
      <c r="I83" s="82"/>
      <c r="J83" s="96"/>
      <c r="K83" s="779"/>
      <c r="L83" s="96"/>
      <c r="M83" s="82"/>
      <c r="N83" s="96"/>
      <c r="O83" s="87"/>
      <c r="P83" s="90"/>
      <c r="Q83" s="82"/>
      <c r="R83" s="96"/>
      <c r="S83" s="68"/>
      <c r="T83" s="112"/>
      <c r="U83" s="109"/>
      <c r="V83" s="115"/>
      <c r="W83" s="119"/>
      <c r="X83" s="120"/>
      <c r="Y83" s="109"/>
      <c r="Z83" s="96"/>
      <c r="AA83" s="87"/>
      <c r="AB83" s="90"/>
      <c r="AC83" s="83"/>
      <c r="AD83" s="96"/>
      <c r="AE83" s="87"/>
      <c r="AF83" s="90"/>
      <c r="AG83" s="83"/>
      <c r="AH83" s="96"/>
      <c r="AI83" s="89"/>
      <c r="AJ83" s="90"/>
      <c r="AK83" s="83"/>
      <c r="AL83" s="108"/>
      <c r="AM83" s="89"/>
      <c r="AN83" s="90"/>
      <c r="AO83" s="83"/>
      <c r="AP83" s="96"/>
      <c r="AQ83" s="89"/>
      <c r="AR83" s="90"/>
      <c r="AS83" s="83"/>
      <c r="AT83" s="96"/>
      <c r="AU83" s="141">
        <f t="shared" si="21"/>
        <v>0</v>
      </c>
      <c r="AV83" s="142"/>
      <c r="AW83" s="136"/>
      <c r="AX83" s="147"/>
      <c r="AY83" s="769">
        <f t="shared" si="27"/>
        <v>23</v>
      </c>
      <c r="AZ83" s="783">
        <f t="shared" si="28"/>
        <v>40</v>
      </c>
      <c r="BA83" s="16"/>
    </row>
    <row r="84" spans="1:53" s="2" customFormat="1" ht="27.75" customHeight="1" hidden="1">
      <c r="A84" s="18"/>
      <c r="B84" s="78" t="s">
        <v>47</v>
      </c>
      <c r="C84" s="91"/>
      <c r="D84" s="92"/>
      <c r="E84" s="82"/>
      <c r="F84" s="96"/>
      <c r="G84" s="87"/>
      <c r="H84" s="90"/>
      <c r="I84" s="82"/>
      <c r="J84" s="96"/>
      <c r="K84" s="779"/>
      <c r="L84" s="96"/>
      <c r="M84" s="82"/>
      <c r="N84" s="90"/>
      <c r="O84" s="87"/>
      <c r="P84" s="90"/>
      <c r="Q84" s="82"/>
      <c r="R84" s="96"/>
      <c r="S84" s="68"/>
      <c r="T84" s="112"/>
      <c r="U84" s="109"/>
      <c r="V84" s="115"/>
      <c r="W84" s="119"/>
      <c r="X84" s="112"/>
      <c r="Y84" s="109"/>
      <c r="Z84" s="121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1"/>
        <v>0</v>
      </c>
      <c r="AV84" s="142"/>
      <c r="AW84" s="136"/>
      <c r="AX84" s="148"/>
      <c r="AY84" s="769">
        <f t="shared" si="27"/>
        <v>24</v>
      </c>
      <c r="AZ84" s="783">
        <f t="shared" si="28"/>
        <v>41</v>
      </c>
      <c r="BA84" s="16"/>
    </row>
    <row r="85" spans="1:53" s="2" customFormat="1" ht="27.75" customHeight="1" hidden="1">
      <c r="A85" s="18"/>
      <c r="B85" s="70" t="s">
        <v>57</v>
      </c>
      <c r="C85" s="87"/>
      <c r="D85" s="86"/>
      <c r="E85" s="82"/>
      <c r="F85" s="96"/>
      <c r="G85" s="87"/>
      <c r="H85" s="90"/>
      <c r="I85" s="82"/>
      <c r="J85" s="96"/>
      <c r="K85" s="779"/>
      <c r="L85" s="96"/>
      <c r="M85" s="82"/>
      <c r="N85" s="90"/>
      <c r="O85" s="87"/>
      <c r="P85" s="90"/>
      <c r="Q85" s="82"/>
      <c r="R85" s="96"/>
      <c r="S85" s="87"/>
      <c r="T85" s="111"/>
      <c r="U85" s="82"/>
      <c r="V85" s="113"/>
      <c r="W85" s="87"/>
      <c r="X85" s="117"/>
      <c r="Y85" s="82"/>
      <c r="Z85" s="113"/>
      <c r="AA85" s="87"/>
      <c r="AB85" s="117"/>
      <c r="AC85" s="122"/>
      <c r="AD85" s="113"/>
      <c r="AE85" s="87"/>
      <c r="AF85" s="117"/>
      <c r="AG85" s="122"/>
      <c r="AH85" s="113"/>
      <c r="AI85" s="129"/>
      <c r="AJ85" s="117"/>
      <c r="AK85" s="122"/>
      <c r="AL85" s="113"/>
      <c r="AM85" s="129"/>
      <c r="AN85" s="117"/>
      <c r="AO85" s="122"/>
      <c r="AP85" s="113"/>
      <c r="AQ85" s="129"/>
      <c r="AR85" s="117"/>
      <c r="AS85" s="122"/>
      <c r="AT85" s="113"/>
      <c r="AU85" s="141">
        <f t="shared" si="21"/>
        <v>0</v>
      </c>
      <c r="AV85" s="142"/>
      <c r="AW85" s="136"/>
      <c r="AX85" s="148"/>
      <c r="AY85" s="769">
        <f t="shared" si="27"/>
        <v>25</v>
      </c>
      <c r="AZ85" s="783">
        <f t="shared" si="28"/>
        <v>42</v>
      </c>
      <c r="BA85" s="16"/>
    </row>
    <row r="86" spans="1:52" s="2" customFormat="1" ht="27.75" customHeight="1" hidden="1">
      <c r="A86" s="18"/>
      <c r="B86" s="78" t="s">
        <v>59</v>
      </c>
      <c r="C86" s="89"/>
      <c r="D86" s="90"/>
      <c r="E86" s="82"/>
      <c r="F86" s="96"/>
      <c r="G86" s="87"/>
      <c r="H86" s="90"/>
      <c r="I86" s="82"/>
      <c r="J86" s="96"/>
      <c r="K86" s="779"/>
      <c r="L86" s="96"/>
      <c r="M86" s="82"/>
      <c r="N86" s="96"/>
      <c r="O86" s="87"/>
      <c r="P86" s="90"/>
      <c r="Q86" s="82"/>
      <c r="R86" s="96"/>
      <c r="S86" s="87"/>
      <c r="T86" s="90"/>
      <c r="U86" s="83"/>
      <c r="V86" s="113"/>
      <c r="W86" s="89"/>
      <c r="X86" s="117"/>
      <c r="Y86" s="83"/>
      <c r="Z86" s="113"/>
      <c r="AA86" s="68"/>
      <c r="AB86" s="117"/>
      <c r="AC86" s="122"/>
      <c r="AD86" s="113"/>
      <c r="AE86" s="68"/>
      <c r="AF86" s="117"/>
      <c r="AG86" s="122"/>
      <c r="AH86" s="113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21"/>
        <v>0</v>
      </c>
      <c r="AV86" s="142"/>
      <c r="AW86" s="136"/>
      <c r="AX86" s="148"/>
      <c r="AY86" s="769">
        <f>1+AY83</f>
        <v>24</v>
      </c>
      <c r="AZ86" s="783">
        <f>AZ83+1</f>
        <v>41</v>
      </c>
    </row>
    <row r="87" spans="1:53" s="2" customFormat="1" ht="27.75" customHeight="1" hidden="1">
      <c r="A87" s="24"/>
      <c r="B87" s="74" t="s">
        <v>46</v>
      </c>
      <c r="C87" s="89"/>
      <c r="D87" s="90"/>
      <c r="E87" s="82"/>
      <c r="F87" s="96"/>
      <c r="G87" s="87">
        <v>0</v>
      </c>
      <c r="H87" s="90">
        <v>0</v>
      </c>
      <c r="I87" s="82"/>
      <c r="J87" s="96"/>
      <c r="K87" s="779"/>
      <c r="L87" s="96"/>
      <c r="M87" s="82"/>
      <c r="N87" s="96"/>
      <c r="O87" s="8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21"/>
        <v>0</v>
      </c>
      <c r="AV87" s="142"/>
      <c r="AW87" s="136"/>
      <c r="AX87" s="147"/>
      <c r="AY87" s="769">
        <f aca="true" t="shared" si="29" ref="AY87:AY93">1+AY86</f>
        <v>25</v>
      </c>
      <c r="AZ87" s="783">
        <f aca="true" t="shared" si="30" ref="AZ87:AZ93">AZ86+1</f>
        <v>42</v>
      </c>
      <c r="BA87" s="16"/>
    </row>
    <row r="88" spans="1:53" s="2" customFormat="1" ht="27.75" customHeight="1" hidden="1">
      <c r="A88" s="24"/>
      <c r="B88" s="79" t="s">
        <v>45</v>
      </c>
      <c r="C88" s="89"/>
      <c r="D88" s="90"/>
      <c r="E88" s="82"/>
      <c r="F88" s="96"/>
      <c r="G88" s="87"/>
      <c r="H88" s="90"/>
      <c r="I88" s="82"/>
      <c r="J88" s="96"/>
      <c r="K88" s="779"/>
      <c r="L88" s="96"/>
      <c r="M88" s="82"/>
      <c r="N88" s="96"/>
      <c r="O88" s="87"/>
      <c r="P88" s="90"/>
      <c r="Q88" s="82"/>
      <c r="R88" s="96"/>
      <c r="S88" s="91"/>
      <c r="T88" s="92"/>
      <c r="U88" s="82"/>
      <c r="V88" s="96"/>
      <c r="W88" s="87"/>
      <c r="X88" s="90"/>
      <c r="Y88" s="82"/>
      <c r="Z88" s="96"/>
      <c r="AA88" s="87"/>
      <c r="AB88" s="90"/>
      <c r="AC88" s="83"/>
      <c r="AD88" s="96"/>
      <c r="AE88" s="87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21"/>
        <v>0</v>
      </c>
      <c r="AV88" s="142"/>
      <c r="AW88" s="136"/>
      <c r="AX88" s="148"/>
      <c r="AY88" s="769">
        <f t="shared" si="29"/>
        <v>26</v>
      </c>
      <c r="AZ88" s="783">
        <f t="shared" si="30"/>
        <v>43</v>
      </c>
      <c r="BA88" s="16"/>
    </row>
    <row r="89" spans="1:53" s="2" customFormat="1" ht="27.75" customHeight="1" hidden="1">
      <c r="A89" s="24"/>
      <c r="B89" s="76" t="s">
        <v>48</v>
      </c>
      <c r="C89" s="89"/>
      <c r="D89" s="90"/>
      <c r="E89" s="82"/>
      <c r="F89" s="96"/>
      <c r="G89" s="87">
        <v>0</v>
      </c>
      <c r="H89" s="90">
        <v>0</v>
      </c>
      <c r="I89" s="82"/>
      <c r="J89" s="96"/>
      <c r="K89" s="779"/>
      <c r="L89" s="96"/>
      <c r="M89" s="82"/>
      <c r="N89" s="96"/>
      <c r="O89" s="87"/>
      <c r="P89" s="90"/>
      <c r="Q89" s="82"/>
      <c r="R89" s="96"/>
      <c r="S89" s="87"/>
      <c r="T89" s="90"/>
      <c r="U89" s="110"/>
      <c r="V89" s="96"/>
      <c r="W89" s="107"/>
      <c r="X89" s="90"/>
      <c r="Y89" s="110"/>
      <c r="Z89" s="96"/>
      <c r="AA89" s="89"/>
      <c r="AB89" s="90"/>
      <c r="AC89" s="83"/>
      <c r="AD89" s="96"/>
      <c r="AE89" s="89"/>
      <c r="AF89" s="90"/>
      <c r="AG89" s="83"/>
      <c r="AH89" s="96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21"/>
        <v>0</v>
      </c>
      <c r="AV89" s="142"/>
      <c r="AW89" s="136"/>
      <c r="AX89" s="147"/>
      <c r="AY89" s="769">
        <f t="shared" si="29"/>
        <v>27</v>
      </c>
      <c r="AZ89" s="783">
        <f t="shared" si="30"/>
        <v>44</v>
      </c>
      <c r="BA89" s="16"/>
    </row>
    <row r="90" spans="1:52" s="2" customFormat="1" ht="27.75" customHeight="1" hidden="1">
      <c r="A90" s="25"/>
      <c r="B90" s="74" t="s">
        <v>46</v>
      </c>
      <c r="C90" s="89"/>
      <c r="D90" s="90"/>
      <c r="E90" s="82"/>
      <c r="F90" s="96"/>
      <c r="G90" s="89"/>
      <c r="H90" s="90"/>
      <c r="I90" s="82"/>
      <c r="J90" s="96"/>
      <c r="K90" s="779"/>
      <c r="L90" s="96"/>
      <c r="M90" s="82"/>
      <c r="N90" s="96"/>
      <c r="O90" s="107"/>
      <c r="P90" s="90"/>
      <c r="Q90" s="82"/>
      <c r="R90" s="96"/>
      <c r="S90" s="102"/>
      <c r="T90" s="92"/>
      <c r="U90" s="65"/>
      <c r="V90" s="96"/>
      <c r="W90" s="91"/>
      <c r="X90" s="90"/>
      <c r="Y90" s="65"/>
      <c r="Z90" s="96"/>
      <c r="AA90" s="89"/>
      <c r="AB90" s="90"/>
      <c r="AC90" s="83"/>
      <c r="AD90" s="96"/>
      <c r="AE90" s="89"/>
      <c r="AF90" s="90"/>
      <c r="AG90" s="83"/>
      <c r="AH90" s="96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21"/>
        <v>0</v>
      </c>
      <c r="AV90" s="142"/>
      <c r="AW90" s="136"/>
      <c r="AX90" s="147"/>
      <c r="AY90" s="769">
        <f t="shared" si="29"/>
        <v>28</v>
      </c>
      <c r="AZ90" s="783">
        <f t="shared" si="30"/>
        <v>45</v>
      </c>
    </row>
    <row r="91" spans="2:52" s="2" customFormat="1" ht="27.75" customHeight="1" hidden="1">
      <c r="B91" s="74" t="s">
        <v>50</v>
      </c>
      <c r="C91" s="91"/>
      <c r="D91" s="92"/>
      <c r="E91" s="65"/>
      <c r="F91" s="64"/>
      <c r="G91" s="91"/>
      <c r="H91" s="92"/>
      <c r="I91" s="82"/>
      <c r="J91" s="96"/>
      <c r="K91" s="779"/>
      <c r="L91" s="96"/>
      <c r="M91" s="100"/>
      <c r="N91" s="96"/>
      <c r="O91" s="102"/>
      <c r="P91" s="92"/>
      <c r="Q91" s="82"/>
      <c r="R91" s="96"/>
      <c r="S91" s="91"/>
      <c r="T91" s="92"/>
      <c r="U91" s="100"/>
      <c r="V91" s="64"/>
      <c r="W91" s="102"/>
      <c r="X91" s="92"/>
      <c r="Y91" s="100"/>
      <c r="Z91" s="64"/>
      <c r="AA91" s="91"/>
      <c r="AB91" s="92"/>
      <c r="AC91" s="65"/>
      <c r="AD91" s="64"/>
      <c r="AE91" s="91"/>
      <c r="AF91" s="92"/>
      <c r="AG91" s="65"/>
      <c r="AH91" s="64"/>
      <c r="AI91" s="91"/>
      <c r="AJ91" s="92"/>
      <c r="AK91" s="65"/>
      <c r="AL91" s="64"/>
      <c r="AM91" s="91"/>
      <c r="AN91" s="92"/>
      <c r="AO91" s="65"/>
      <c r="AP91" s="64"/>
      <c r="AQ91" s="91"/>
      <c r="AR91" s="92"/>
      <c r="AS91" s="65"/>
      <c r="AT91" s="64"/>
      <c r="AU91" s="141">
        <f t="shared" si="21"/>
        <v>0</v>
      </c>
      <c r="AV91" s="142"/>
      <c r="AW91" s="136"/>
      <c r="AX91" s="64"/>
      <c r="AY91" s="769">
        <f t="shared" si="29"/>
        <v>29</v>
      </c>
      <c r="AZ91" s="783">
        <f t="shared" si="30"/>
        <v>46</v>
      </c>
    </row>
    <row r="92" spans="2:52" s="2" customFormat="1" ht="27.75" customHeight="1" hidden="1">
      <c r="B92" s="80" t="s">
        <v>51</v>
      </c>
      <c r="C92" s="91"/>
      <c r="D92" s="92"/>
      <c r="E92" s="65"/>
      <c r="F92" s="64"/>
      <c r="G92" s="91"/>
      <c r="H92" s="92"/>
      <c r="I92" s="82"/>
      <c r="J92" s="96"/>
      <c r="K92" s="779"/>
      <c r="L92" s="96"/>
      <c r="M92" s="100"/>
      <c r="N92" s="96"/>
      <c r="O92" s="107"/>
      <c r="P92" s="90"/>
      <c r="Q92" s="82"/>
      <c r="R92" s="96"/>
      <c r="S92" s="91"/>
      <c r="T92" s="92"/>
      <c r="U92" s="100"/>
      <c r="V92" s="64"/>
      <c r="W92" s="102"/>
      <c r="X92" s="92"/>
      <c r="Y92" s="100"/>
      <c r="Z92" s="64"/>
      <c r="AA92" s="91"/>
      <c r="AB92" s="92"/>
      <c r="AC92" s="65"/>
      <c r="AD92" s="64"/>
      <c r="AE92" s="91"/>
      <c r="AF92" s="92"/>
      <c r="AG92" s="65"/>
      <c r="AH92" s="64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21"/>
        <v>0</v>
      </c>
      <c r="AV92" s="142"/>
      <c r="AW92" s="136"/>
      <c r="AX92" s="64"/>
      <c r="AY92" s="769">
        <f t="shared" si="29"/>
        <v>30</v>
      </c>
      <c r="AZ92" s="783">
        <f t="shared" si="30"/>
        <v>47</v>
      </c>
    </row>
    <row r="93" spans="2:52" s="2" customFormat="1" ht="28.5" customHeight="1" hidden="1" thickBot="1">
      <c r="B93" s="81" t="s">
        <v>52</v>
      </c>
      <c r="C93" s="93"/>
      <c r="D93" s="94"/>
      <c r="E93" s="84"/>
      <c r="F93" s="97"/>
      <c r="G93" s="93"/>
      <c r="H93" s="94"/>
      <c r="I93" s="84"/>
      <c r="J93" s="97"/>
      <c r="K93" s="794"/>
      <c r="L93" s="97"/>
      <c r="M93" s="101"/>
      <c r="N93" s="97"/>
      <c r="O93" s="93"/>
      <c r="P93" s="94"/>
      <c r="Q93" s="84"/>
      <c r="R93" s="97"/>
      <c r="S93" s="93"/>
      <c r="T93" s="94"/>
      <c r="U93" s="101"/>
      <c r="V93" s="97"/>
      <c r="W93" s="103"/>
      <c r="X93" s="94"/>
      <c r="Y93" s="101"/>
      <c r="Z93" s="97"/>
      <c r="AA93" s="93"/>
      <c r="AB93" s="94"/>
      <c r="AC93" s="84"/>
      <c r="AD93" s="97"/>
      <c r="AE93" s="93"/>
      <c r="AF93" s="94"/>
      <c r="AG93" s="84"/>
      <c r="AH93" s="97"/>
      <c r="AI93" s="93"/>
      <c r="AJ93" s="94"/>
      <c r="AK93" s="84"/>
      <c r="AL93" s="97"/>
      <c r="AM93" s="93"/>
      <c r="AN93" s="94"/>
      <c r="AO93" s="84"/>
      <c r="AP93" s="97"/>
      <c r="AQ93" s="93"/>
      <c r="AR93" s="94"/>
      <c r="AS93" s="84"/>
      <c r="AT93" s="97"/>
      <c r="AU93" s="145">
        <f t="shared" si="21"/>
        <v>0</v>
      </c>
      <c r="AV93" s="142"/>
      <c r="AW93" s="137"/>
      <c r="AX93" s="97"/>
      <c r="AY93" s="769">
        <f t="shared" si="29"/>
        <v>31</v>
      </c>
      <c r="AZ93" s="783">
        <f t="shared" si="30"/>
        <v>48</v>
      </c>
    </row>
    <row r="94" spans="11:25" s="2" customFormat="1" ht="16.5">
      <c r="K94" s="848"/>
      <c r="U94" s="26"/>
      <c r="W94" s="26"/>
      <c r="Y94" s="26"/>
    </row>
    <row r="95" spans="11:25" s="2" customFormat="1" ht="16.5">
      <c r="K95" s="848"/>
      <c r="U95" s="26"/>
      <c r="W95" s="26"/>
      <c r="Y95" s="26"/>
    </row>
    <row r="96" spans="11:25" s="2" customFormat="1" ht="16.5">
      <c r="K96" s="848"/>
      <c r="U96" s="26"/>
      <c r="W96" s="26"/>
      <c r="Y96" s="26"/>
    </row>
    <row r="97" spans="11:25" s="2" customFormat="1" ht="16.5">
      <c r="K97" s="848"/>
      <c r="U97" s="26"/>
      <c r="W97" s="26"/>
      <c r="Y97" s="26"/>
    </row>
    <row r="98" spans="11:25" s="2" customFormat="1" ht="16.5">
      <c r="K98" s="848"/>
      <c r="U98" s="26"/>
      <c r="W98" s="26"/>
      <c r="Y98" s="26"/>
    </row>
    <row r="99" spans="11:25" s="2" customFormat="1" ht="16.5">
      <c r="K99" s="848"/>
      <c r="U99" s="26"/>
      <c r="W99" s="26"/>
      <c r="Y99" s="26"/>
    </row>
    <row r="100" spans="11:25" s="2" customFormat="1" ht="16.5">
      <c r="K100" s="848"/>
      <c r="U100" s="26"/>
      <c r="W100" s="26"/>
      <c r="Y100" s="26"/>
    </row>
    <row r="101" spans="11:25" s="2" customFormat="1" ht="16.5">
      <c r="K101" s="848"/>
      <c r="U101" s="26"/>
      <c r="W101" s="26"/>
      <c r="Y101" s="26"/>
    </row>
    <row r="102" spans="11:25" s="2" customFormat="1" ht="16.5">
      <c r="K102" s="848"/>
      <c r="U102" s="26"/>
      <c r="W102" s="26"/>
      <c r="Y102" s="26"/>
    </row>
    <row r="103" spans="11:25" s="2" customFormat="1" ht="16.5">
      <c r="K103" s="848"/>
      <c r="U103" s="26"/>
      <c r="W103" s="26"/>
      <c r="Y103" s="26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7" t="s">
        <v>0</v>
      </c>
      <c r="B8" s="870" t="s">
        <v>1</v>
      </c>
      <c r="C8" s="861" t="s">
        <v>102</v>
      </c>
      <c r="D8" s="862"/>
      <c r="E8" s="861" t="s">
        <v>117</v>
      </c>
      <c r="F8" s="862"/>
      <c r="G8" s="861" t="s">
        <v>182</v>
      </c>
      <c r="H8" s="862"/>
      <c r="I8" s="861" t="s">
        <v>176</v>
      </c>
      <c r="J8" s="862"/>
      <c r="K8" s="861"/>
      <c r="L8" s="862"/>
      <c r="M8" s="861"/>
      <c r="N8" s="862"/>
      <c r="O8" s="861"/>
      <c r="P8" s="862"/>
      <c r="Q8" s="861"/>
      <c r="R8" s="862"/>
      <c r="S8" s="861"/>
      <c r="T8" s="862"/>
      <c r="U8" s="861"/>
      <c r="V8" s="862"/>
      <c r="W8" s="861"/>
      <c r="X8" s="862"/>
      <c r="Y8" s="861"/>
      <c r="Z8" s="862"/>
      <c r="AA8" s="861"/>
      <c r="AB8" s="862"/>
      <c r="AC8" s="861"/>
      <c r="AD8" s="862"/>
      <c r="AE8" s="861"/>
      <c r="AF8" s="862"/>
      <c r="AG8" s="861"/>
      <c r="AH8" s="862"/>
      <c r="AI8" s="861"/>
      <c r="AJ8" s="862"/>
      <c r="AK8" s="861"/>
      <c r="AL8" s="865"/>
      <c r="AM8" s="861"/>
      <c r="AN8" s="862"/>
      <c r="AO8" s="861"/>
      <c r="AP8" s="862"/>
      <c r="AQ8" s="861"/>
      <c r="AR8" s="862"/>
      <c r="AS8" s="865"/>
      <c r="AT8" s="862"/>
      <c r="AU8" s="873" t="s">
        <v>3</v>
      </c>
      <c r="AV8" s="874"/>
      <c r="AW8" s="873" t="s">
        <v>4</v>
      </c>
      <c r="AX8" s="874"/>
      <c r="AY8" s="873" t="s">
        <v>5</v>
      </c>
      <c r="AZ8" s="874"/>
      <c r="BA8" s="3"/>
    </row>
    <row r="9" spans="1:53" ht="16.5">
      <c r="A9" s="868"/>
      <c r="B9" s="871"/>
      <c r="C9" s="863"/>
      <c r="D9" s="864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3"/>
      <c r="AF9" s="864"/>
      <c r="AG9" s="863"/>
      <c r="AH9" s="864"/>
      <c r="AI9" s="863"/>
      <c r="AJ9" s="864"/>
      <c r="AK9" s="863"/>
      <c r="AL9" s="866"/>
      <c r="AM9" s="863"/>
      <c r="AN9" s="864"/>
      <c r="AO9" s="863"/>
      <c r="AP9" s="864"/>
      <c r="AQ9" s="863"/>
      <c r="AR9" s="864"/>
      <c r="AS9" s="866"/>
      <c r="AT9" s="86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7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.75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.75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8.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.75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.75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.75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.75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8.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.75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8.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.75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.75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.75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8.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.75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7" t="s">
        <v>0</v>
      </c>
      <c r="B8" s="870" t="s">
        <v>1</v>
      </c>
      <c r="C8" s="861" t="s">
        <v>2</v>
      </c>
      <c r="D8" s="862"/>
      <c r="E8" s="861" t="s">
        <v>102</v>
      </c>
      <c r="F8" s="862"/>
      <c r="G8" s="861" t="s">
        <v>115</v>
      </c>
      <c r="H8" s="862"/>
      <c r="I8" s="861" t="s">
        <v>116</v>
      </c>
      <c r="J8" s="862"/>
      <c r="K8" s="861" t="s">
        <v>117</v>
      </c>
      <c r="L8" s="862"/>
      <c r="M8" s="861" t="s">
        <v>118</v>
      </c>
      <c r="N8" s="862"/>
      <c r="O8" s="861" t="s">
        <v>119</v>
      </c>
      <c r="P8" s="862"/>
      <c r="Q8" s="861" t="s">
        <v>126</v>
      </c>
      <c r="R8" s="862"/>
      <c r="S8" s="861" t="s">
        <v>130</v>
      </c>
      <c r="T8" s="862"/>
      <c r="U8" s="861" t="s">
        <v>157</v>
      </c>
      <c r="V8" s="862"/>
      <c r="W8" s="861" t="s">
        <v>158</v>
      </c>
      <c r="X8" s="862"/>
      <c r="Y8" s="861" t="s">
        <v>160</v>
      </c>
      <c r="Z8" s="862"/>
      <c r="AA8" s="861" t="s">
        <v>174</v>
      </c>
      <c r="AB8" s="862"/>
      <c r="AC8" s="861" t="s">
        <v>176</v>
      </c>
      <c r="AD8" s="862"/>
      <c r="AE8" s="861" t="s">
        <v>177</v>
      </c>
      <c r="AF8" s="862"/>
      <c r="AG8" s="861" t="s">
        <v>178</v>
      </c>
      <c r="AH8" s="862"/>
      <c r="AI8" s="861" t="s">
        <v>180</v>
      </c>
      <c r="AJ8" s="862"/>
      <c r="AK8" s="861" t="s">
        <v>182</v>
      </c>
      <c r="AL8" s="865"/>
      <c r="AM8" s="861" t="s">
        <v>192</v>
      </c>
      <c r="AN8" s="862"/>
      <c r="AO8" s="861" t="s">
        <v>195</v>
      </c>
      <c r="AP8" s="862"/>
      <c r="AQ8" s="861"/>
      <c r="AR8" s="862"/>
      <c r="AS8" s="865"/>
      <c r="AT8" s="862"/>
      <c r="AU8" s="873" t="s">
        <v>3</v>
      </c>
      <c r="AV8" s="874"/>
      <c r="AW8" s="873" t="s">
        <v>4</v>
      </c>
      <c r="AX8" s="874"/>
      <c r="AY8" s="873" t="s">
        <v>5</v>
      </c>
      <c r="AZ8" s="874"/>
      <c r="BA8" s="3"/>
    </row>
    <row r="9" spans="1:53" ht="16.5">
      <c r="A9" s="868"/>
      <c r="B9" s="871"/>
      <c r="C9" s="863"/>
      <c r="D9" s="864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3"/>
      <c r="AF9" s="864"/>
      <c r="AG9" s="863"/>
      <c r="AH9" s="864"/>
      <c r="AI9" s="863"/>
      <c r="AJ9" s="864"/>
      <c r="AK9" s="863"/>
      <c r="AL9" s="866"/>
      <c r="AM9" s="863"/>
      <c r="AN9" s="864"/>
      <c r="AO9" s="863"/>
      <c r="AP9" s="864"/>
      <c r="AQ9" s="863"/>
      <c r="AR9" s="864"/>
      <c r="AS9" s="866"/>
      <c r="AT9" s="86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7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75" t="s">
        <v>200</v>
      </c>
      <c r="BC14" s="876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77" t="s">
        <v>13</v>
      </c>
      <c r="BC15" s="878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79" t="s">
        <v>71</v>
      </c>
      <c r="BC16" s="880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81" t="s">
        <v>66</v>
      </c>
      <c r="BC17" s="882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75" t="s">
        <v>200</v>
      </c>
      <c r="BC20" s="876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77" t="s">
        <v>29</v>
      </c>
      <c r="BC21" s="878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79" t="s">
        <v>26</v>
      </c>
      <c r="BC22" s="880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81" t="s">
        <v>34</v>
      </c>
      <c r="BC23" s="882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75" t="s">
        <v>200</v>
      </c>
      <c r="BC35" s="876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77" t="s">
        <v>75</v>
      </c>
      <c r="BC36" s="878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79" t="s">
        <v>205</v>
      </c>
      <c r="BC37" s="880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81" t="s">
        <v>79</v>
      </c>
      <c r="BC38" s="882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00390625" defaultRowHeight="12.75"/>
  <cols>
    <col min="1" max="1" width="4.875" style="296" hidden="1" customWidth="1"/>
    <col min="2" max="2" width="90.875" style="296" customWidth="1"/>
    <col min="3" max="40" width="9.75390625" style="296" customWidth="1"/>
    <col min="41" max="41" width="10.625" style="296" customWidth="1"/>
    <col min="42" max="42" width="9.75390625" style="296" customWidth="1"/>
    <col min="43" max="43" width="15.625" style="296" customWidth="1"/>
    <col min="44" max="44" width="12.625" style="296" customWidth="1"/>
    <col min="45" max="45" width="15.2539062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25390625" style="296" customWidth="1"/>
    <col min="51" max="51" width="13.875" style="296" customWidth="1"/>
    <col min="52" max="53" width="10.2539062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83" t="s">
        <v>0</v>
      </c>
      <c r="B8" s="886" t="s">
        <v>1</v>
      </c>
      <c r="C8" s="889" t="s">
        <v>2</v>
      </c>
      <c r="D8" s="890"/>
      <c r="E8" s="889" t="s">
        <v>102</v>
      </c>
      <c r="F8" s="890"/>
      <c r="G8" s="889" t="s">
        <v>206</v>
      </c>
      <c r="H8" s="890"/>
      <c r="I8" s="889" t="s">
        <v>119</v>
      </c>
      <c r="J8" s="890"/>
      <c r="K8" s="889" t="s">
        <v>207</v>
      </c>
      <c r="L8" s="890"/>
      <c r="M8" s="889" t="s">
        <v>118</v>
      </c>
      <c r="N8" s="890"/>
      <c r="O8" s="889" t="s">
        <v>117</v>
      </c>
      <c r="P8" s="890"/>
      <c r="Q8" s="889" t="s">
        <v>160</v>
      </c>
      <c r="R8" s="890"/>
      <c r="S8" s="889" t="s">
        <v>208</v>
      </c>
      <c r="T8" s="890"/>
      <c r="U8" s="889" t="s">
        <v>157</v>
      </c>
      <c r="V8" s="890"/>
      <c r="W8" s="889" t="s">
        <v>209</v>
      </c>
      <c r="X8" s="890"/>
      <c r="Y8" s="889" t="s">
        <v>116</v>
      </c>
      <c r="Z8" s="890"/>
      <c r="AA8" s="889" t="s">
        <v>180</v>
      </c>
      <c r="AB8" s="890"/>
      <c r="AC8" s="889" t="s">
        <v>210</v>
      </c>
      <c r="AD8" s="890"/>
      <c r="AE8" s="889" t="s">
        <v>126</v>
      </c>
      <c r="AF8" s="890"/>
      <c r="AG8" s="889" t="s">
        <v>177</v>
      </c>
      <c r="AH8" s="890"/>
      <c r="AI8" s="889" t="s">
        <v>211</v>
      </c>
      <c r="AJ8" s="890"/>
      <c r="AK8" s="889" t="s">
        <v>176</v>
      </c>
      <c r="AL8" s="893"/>
      <c r="AM8" s="889" t="s">
        <v>212</v>
      </c>
      <c r="AN8" s="890"/>
      <c r="AO8" s="893" t="s">
        <v>195</v>
      </c>
      <c r="AP8" s="890"/>
      <c r="AQ8" s="895" t="s">
        <v>3</v>
      </c>
      <c r="AR8" s="896"/>
      <c r="AS8" s="895" t="s">
        <v>4</v>
      </c>
      <c r="AT8" s="896"/>
      <c r="AU8" s="895" t="s">
        <v>5</v>
      </c>
      <c r="AV8" s="896"/>
      <c r="AW8" s="298"/>
    </row>
    <row r="9" spans="1:49" ht="16.5">
      <c r="A9" s="884"/>
      <c r="B9" s="887"/>
      <c r="C9" s="891"/>
      <c r="D9" s="892"/>
      <c r="E9" s="891"/>
      <c r="F9" s="892"/>
      <c r="G9" s="891"/>
      <c r="H9" s="892"/>
      <c r="I9" s="891"/>
      <c r="J9" s="892"/>
      <c r="K9" s="891"/>
      <c r="L9" s="892"/>
      <c r="M9" s="891"/>
      <c r="N9" s="892"/>
      <c r="O9" s="891"/>
      <c r="P9" s="892"/>
      <c r="Q9" s="891"/>
      <c r="R9" s="892"/>
      <c r="S9" s="891"/>
      <c r="T9" s="892"/>
      <c r="U9" s="891"/>
      <c r="V9" s="892"/>
      <c r="W9" s="891"/>
      <c r="X9" s="892"/>
      <c r="Y9" s="891"/>
      <c r="Z9" s="892"/>
      <c r="AA9" s="891"/>
      <c r="AB9" s="892"/>
      <c r="AC9" s="891"/>
      <c r="AD9" s="892"/>
      <c r="AE9" s="891"/>
      <c r="AF9" s="892"/>
      <c r="AG9" s="891"/>
      <c r="AH9" s="892"/>
      <c r="AI9" s="891"/>
      <c r="AJ9" s="892"/>
      <c r="AK9" s="891"/>
      <c r="AL9" s="894"/>
      <c r="AM9" s="891"/>
      <c r="AN9" s="892"/>
      <c r="AO9" s="894"/>
      <c r="AP9" s="892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85"/>
      <c r="B10" s="888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97" t="s">
        <v>220</v>
      </c>
      <c r="AY13" s="897"/>
      <c r="AZ13" s="897"/>
      <c r="BA13" s="897"/>
      <c r="BB13" s="897"/>
      <c r="BC13" s="897"/>
      <c r="BD13" s="897"/>
      <c r="BE13" s="897"/>
      <c r="BF13" s="897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97"/>
      <c r="AY14" s="897"/>
      <c r="AZ14" s="897"/>
      <c r="BA14" s="897"/>
      <c r="BB14" s="897"/>
      <c r="BC14" s="897"/>
      <c r="BD14" s="897"/>
      <c r="BE14" s="897"/>
      <c r="BF14" s="897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97"/>
      <c r="AY15" s="897"/>
      <c r="AZ15" s="897"/>
      <c r="BA15" s="897"/>
      <c r="BB15" s="897"/>
      <c r="BC15" s="897"/>
      <c r="BD15" s="897"/>
      <c r="BE15" s="897"/>
      <c r="BF15" s="897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97"/>
      <c r="AY16" s="897"/>
      <c r="AZ16" s="897"/>
      <c r="BA16" s="897"/>
      <c r="BB16" s="897"/>
      <c r="BC16" s="897"/>
      <c r="BD16" s="897"/>
      <c r="BE16" s="897"/>
      <c r="BF16" s="897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98" t="s">
        <v>226</v>
      </c>
      <c r="AY17" s="898"/>
      <c r="AZ17" s="395" t="s">
        <v>227</v>
      </c>
      <c r="BA17" s="396"/>
      <c r="BB17" s="397"/>
      <c r="BC17" s="899" t="s">
        <v>228</v>
      </c>
      <c r="BD17" s="899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98"/>
      <c r="AY18" s="898"/>
      <c r="AZ18" s="399" t="s">
        <v>229</v>
      </c>
      <c r="BA18" s="399" t="s">
        <v>230</v>
      </c>
      <c r="BB18" s="395" t="s">
        <v>231</v>
      </c>
      <c r="BC18" s="899"/>
      <c r="BD18" s="899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00" t="s">
        <v>13</v>
      </c>
      <c r="AY19" s="900"/>
      <c r="AZ19" s="400">
        <v>4</v>
      </c>
      <c r="BA19" s="394">
        <v>3</v>
      </c>
      <c r="BB19" s="401" t="s">
        <v>232</v>
      </c>
      <c r="BC19" s="901" t="s">
        <v>233</v>
      </c>
      <c r="BD19" s="902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03" t="s">
        <v>71</v>
      </c>
      <c r="AY20" s="903"/>
      <c r="AZ20" s="400">
        <v>4</v>
      </c>
      <c r="BA20" s="400">
        <v>5</v>
      </c>
      <c r="BB20" s="401" t="s">
        <v>232</v>
      </c>
      <c r="BC20" s="901" t="s">
        <v>234</v>
      </c>
      <c r="BD20" s="902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02" t="s">
        <v>200</v>
      </c>
      <c r="AY24" s="902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02" t="s">
        <v>71</v>
      </c>
      <c r="AY25" s="902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04" t="s">
        <v>13</v>
      </c>
      <c r="AY26" s="904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02" t="s">
        <v>200</v>
      </c>
      <c r="AY35" s="902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04" t="s">
        <v>26</v>
      </c>
      <c r="AY36" s="907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05" t="s">
        <v>27</v>
      </c>
      <c r="AY37" s="906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05" t="s">
        <v>29</v>
      </c>
      <c r="AY38" s="906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02" t="s">
        <v>200</v>
      </c>
      <c r="AY41" s="902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04" t="s">
        <v>243</v>
      </c>
      <c r="AY42" s="907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05" t="s">
        <v>69</v>
      </c>
      <c r="AY43" s="906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05" t="s">
        <v>79</v>
      </c>
      <c r="AY44" s="906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2021-06-21T08:06:19Z</dcterms:modified>
  <cp:category/>
  <cp:version/>
  <cp:contentType/>
  <cp:contentStatus/>
</cp:coreProperties>
</file>