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9" activeTab="0"/>
  </bookViews>
  <sheets>
    <sheet name="Таблица Спартакиада 2022" sheetId="1" r:id="rId1"/>
    <sheet name="Таблица Спартакиада 2021" sheetId="2" r:id="rId2"/>
    <sheet name="Таблица Спартакиада 2020" sheetId="3" r:id="rId3"/>
    <sheet name="Таблица Спартакиада 2019" sheetId="4" r:id="rId4"/>
    <sheet name="Таблица Спартакиада 2018" sheetId="5" r:id="rId5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<sst xmlns="http://schemas.openxmlformats.org/spreadsheetml/2006/main" count="1895" uniqueCount="283">
  <si>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</si>
  <si>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</si>
  <si>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</si>
  <si>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</si>
  <si>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</si>
  <si>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</si>
  <si>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</si>
  <si>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</si>
  <si>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</si>
  <si>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</si>
  <si>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</si>
  <si>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</si>
  <si>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</si>
  <si>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</si>
  <si>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</si>
  <si>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</si>
  <si>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</si>
  <si>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</si>
  <si>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</si>
  <si>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</si>
  <si>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</si>
  <si>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</si>
  <si>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</si>
  <si>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</si>
  <si>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</si>
  <si>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</si>
  <si>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</si>
  <si>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</si>
  <si>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</si>
  <si>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</si>
  <si>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</si>
  <si>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</si>
  <si>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</si>
  <si>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</si>
  <si>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</si>
  <si>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</si>
  <si>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</si>
  <si>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</si>
  <si>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</si>
  <si>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</si>
  <si>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</si>
  <si>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</si>
  <si>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</si>
  <si>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</si>
  <si>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</si>
  <si>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</si>
  <si>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</si>
  <si>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</si>
  <si>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</si>
  <si>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</si>
  <si>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</si>
  <si>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</si>
  <si>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</si>
  <si>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</si>
  <si>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</si>
  <si>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</si>
  <si>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</si>
  <si>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</si>
  <si>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</si>
  <si>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</si>
  <si>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</si>
  <si>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</si>
  <si>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</si>
  <si>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</si>
  <si>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</si>
  <si>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</si>
  <si>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</si>
  <si>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</si>
  <si>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</si>
  <si>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</si>
  <si>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</si>
  <si>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</si>
  <si>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</si>
  <si>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</si>
  <si>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</si>
  <si>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</si>
  <si>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</si>
  <si>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</si>
  <si>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</si>
  <si>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</si>
  <si>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</si>
  <si>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</si>
  <si>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</si>
  <si>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</si>
  <si>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</si>
  <si>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</si>
  <si>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</si>
  <si>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</si>
  <si>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</si>
  <si>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</si>
  <si>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</si>
  <si>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</si>
  <si>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</si>
  <si>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</si>
  <si>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</si>
  <si>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</si>
  <si>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</si>
  <si>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</si>
  <si>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</si>
  <si>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</si>
  <si>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</si>
  <si>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</si>
  <si>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</si>
  <si>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</si>
  <si>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</si>
  <si>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</si>
  <si>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</si>
  <si>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</si>
  <si>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</si>
  <si>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</si>
  <si>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</si>
  <si>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</si>
  <si>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</si>
  <si>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</si>
  <si>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</si>
  <si>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</si>
  <si>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</si>
  <si>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</si>
  <si>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</si>
  <si>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</si>
  <si>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</si>
  <si>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</si>
  <si>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</si>
  <si>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</si>
  <si>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</si>
  <si>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</si>
  <si>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</si>
  <si>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</si>
  <si>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</si>
  <si>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</si>
  <si>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</si>
  <si>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</si>
  <si>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</si>
  <si>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</si>
  <si>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</si>
  <si>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</si>
  <si>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</si>
  <si>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</si>
  <si>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</si>
  <si>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</si>
  <si>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</si>
  <si>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</si>
  <si>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</si>
  <si>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</si>
  <si>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</si>
  <si>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</si>
  <si>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</si>
  <si>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</si>
  <si>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</si>
  <si>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</si>
  <si>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</si>
  <si>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</si>
  <si>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</si>
  <si>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</si>
  <si>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</si>
  <si>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</si>
  <si>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</si>
  <si>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</si>
  <si>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</si>
  <si>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</si>
  <si>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</si>
  <si>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</si>
  <si>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</si>
  <si>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</si>
  <si>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</si>
  <si>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</si>
  <si>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</si>
  <si>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</si>
  <si>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</si>
  <si>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</si>
  <si>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</si>
  <si>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</si>
  <si>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</si>
  <si>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</si>
  <si>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</si>
  <si>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</si>
  <si>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</si>
  <si>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</si>
  <si>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</si>
  <si>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</si>
  <si>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</si>
  <si>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</si>
  <si>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</si>
  <si>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</si>
  <si>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</si>
  <si>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</si>
  <si>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</si>
  <si>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</si>
  <si>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</si>
  <si>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</si>
  <si>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</si>
  <si>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</si>
  <si>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</si>
  <si>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</si>
  <si>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</si>
  <si>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</si>
  <si>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</si>
  <si>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</si>
  <si>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</si>
  <si>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</si>
  <si>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</si>
  <si>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</si>
  <si>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</si>
  <si>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</si>
  <si>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</si>
  <si>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</si>
  <si>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</si>
  <si>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</si>
  <si>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</si>
  <si>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</si>
  <si>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</si>
  <si>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</si>
  <si>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</si>
  <si>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</si>
  <si>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</si>
  <si>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</si>
  <si>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</si>
  <si>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</si>
  <si>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</si>
  <si>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</si>
  <si>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</si>
  <si>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</si>
  <si>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</si>
  <si>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</si>
  <si>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</si>
  <si>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</si>
  <si>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</si>
  <si>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</si>
  <si>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</si>
  <si>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</si>
  <si>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</si>
  <si>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</si>
  <si>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</si>
  <si>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</si>
  <si>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</si>
  <si>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</si>
  <si>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</si>
  <si>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</si>
  <si>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</si>
  <si>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</si>
  <si>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</si>
  <si>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</si>
  <si>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</si>
  <si>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</si>
  <si>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</si>
  <si>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</si>
  <si>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</si>
  <si>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</si>
  <si>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</si>
  <si>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</si>
  <si>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</si>
  <si>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</si>
  <si>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</si>
  <si>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</si>
  <si>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</si>
  <si>
    <t>УОРТиР</t>
  </si>
  <si>
    <t>12-13</t>
  </si>
  <si>
    <t>Северная ходьба</t>
  </si>
  <si>
    <t>Управление продаж</t>
  </si>
  <si>
    <t>Управление по бизнес-аналитике</t>
  </si>
  <si>
    <t>Миди-Футбол</t>
  </si>
  <si>
    <t>Мини-Футбол</t>
  </si>
  <si>
    <t>УПЭ</t>
  </si>
  <si>
    <t>Эстафетный бег 4х100</t>
  </si>
  <si>
    <t>Двоеборье</t>
  </si>
  <si>
    <t>МРЦ</t>
  </si>
  <si>
    <t>Дирекция службы заказчика</t>
  </si>
  <si>
    <t>Спортинг-Компакт</t>
  </si>
  <si>
    <t>12-14</t>
  </si>
  <si>
    <t>15-17</t>
  </si>
  <si>
    <t>Гиря</t>
  </si>
  <si>
    <t>Спортивный полиатлон</t>
  </si>
  <si>
    <t>9-12</t>
  </si>
  <si>
    <t>Дирекция по сталеплавильному производству</t>
  </si>
  <si>
    <t>Дирекция по правовым вопросам</t>
  </si>
  <si>
    <t>7-9</t>
  </si>
  <si>
    <t>11-15</t>
  </si>
  <si>
    <t>Лыжи</t>
  </si>
  <si>
    <t>Дирекция по управлению энергетическим комплексом</t>
  </si>
  <si>
    <t>Управление специализированного ремонта</t>
  </si>
  <si>
    <t>Нептун</t>
  </si>
  <si>
    <t>ДЦКОЭиА</t>
  </si>
  <si>
    <t>Волонтёры НЛМК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</si>
</sst>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33" borderId="20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42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horizontal="center" vertical="center"/>
    </xf>
    <xf numFmtId="180" fontId="8" fillId="0" borderId="4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8" fillId="0" borderId="112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6" fillId="0" borderId="112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4" fillId="0" borderId="114" xfId="0" applyFont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4" fillId="0" borderId="115" xfId="0" applyNumberFormat="1" applyFont="1" applyBorder="1" applyAlignment="1">
      <alignment horizontal="center" vertical="center"/>
    </xf>
    <xf numFmtId="0" fontId="6" fillId="0" borderId="44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3" fillId="0" borderId="11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49" fontId="8" fillId="0" borderId="42" xfId="0" applyNumberFormat="1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 wrapText="1"/>
    </xf>
    <xf numFmtId="0" fontId="14" fillId="0" borderId="124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25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22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8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23" xfId="53" applyNumberFormat="1" applyFont="1" applyBorder="1" applyAlignment="1">
      <alignment horizontal="center" vertical="center" wrapText="1"/>
      <protection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19" xfId="53" applyNumberFormat="1" applyFont="1" applyBorder="1" applyAlignment="1">
      <alignment horizontal="center" vertical="center"/>
      <protection/>
    </xf>
    <xf numFmtId="0" fontId="15" fillId="0" borderId="120" xfId="53" applyNumberFormat="1" applyFont="1" applyBorder="1" applyAlignment="1">
      <alignment horizontal="center" vertical="center"/>
      <protection/>
    </xf>
    <xf numFmtId="0" fontId="15" fillId="0" borderId="121" xfId="53" applyNumberFormat="1" applyFont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1637347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3991927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178498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66675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133850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059555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G106"/>
  <sheetViews>
    <sheetView showZeros="0" tabSelected="1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T12" sqref="AT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8" width="9.625" style="1" customWidth="1"/>
    <col min="9" max="10" width="9.625" style="1" hidden="1" customWidth="1"/>
    <col min="11" max="11" width="9.625" style="820" hidden="1" customWidth="1"/>
    <col min="12" max="18" width="9.625" style="1" hidden="1" customWidth="1"/>
    <col min="19" max="19" width="9.625" style="825" hidden="1" customWidth="1"/>
    <col min="20" max="25" width="9.625" style="1" hidden="1" customWidth="1"/>
    <col min="26" max="26" width="9.50390625" style="1" hidden="1" customWidth="1"/>
    <col min="27" max="30" width="9.625" style="1" hidden="1" customWidth="1"/>
    <col min="31" max="31" width="10.00390625" style="1" hidden="1" customWidth="1"/>
    <col min="32" max="36" width="9.625" style="1" hidden="1" customWidth="1"/>
    <col min="37" max="37" width="10.00390625" style="1" hidden="1" customWidth="1"/>
    <col min="38" max="38" width="9.625" style="1" hidden="1" customWidth="1"/>
    <col min="39" max="39" width="10.00390625" style="1" hidden="1" customWidth="1"/>
    <col min="40" max="42" width="9.625" style="1" hidden="1" customWidth="1"/>
    <col min="43" max="43" width="15.50390625" style="1" customWidth="1"/>
    <col min="44" max="44" width="15.625" style="1" customWidth="1"/>
    <col min="45" max="45" width="15.37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8" ht="34.5" customHeight="1">
      <c r="A8" s="874" t="s">
        <v>0</v>
      </c>
      <c r="B8" s="877" t="s">
        <v>1</v>
      </c>
      <c r="C8" s="870" t="s">
        <v>277</v>
      </c>
      <c r="D8" s="871"/>
      <c r="E8" s="862" t="s">
        <v>102</v>
      </c>
      <c r="F8" s="863"/>
      <c r="G8" s="862" t="s">
        <v>116</v>
      </c>
      <c r="H8" s="863"/>
      <c r="I8" s="862" t="s">
        <v>117</v>
      </c>
      <c r="J8" s="863"/>
      <c r="K8" s="862" t="s">
        <v>254</v>
      </c>
      <c r="L8" s="863"/>
      <c r="M8" s="862" t="s">
        <v>126</v>
      </c>
      <c r="N8" s="863"/>
      <c r="O8" s="862" t="s">
        <v>257</v>
      </c>
      <c r="P8" s="863"/>
      <c r="Q8" s="862" t="s">
        <v>260</v>
      </c>
      <c r="R8" s="863"/>
      <c r="S8" s="862" t="s">
        <v>261</v>
      </c>
      <c r="T8" s="863"/>
      <c r="U8" s="862" t="s">
        <v>263</v>
      </c>
      <c r="V8" s="863"/>
      <c r="W8" s="862" t="s">
        <v>264</v>
      </c>
      <c r="X8" s="863"/>
      <c r="Y8" s="862" t="s">
        <v>267</v>
      </c>
      <c r="Z8" s="863"/>
      <c r="AA8" s="862" t="s">
        <v>176</v>
      </c>
      <c r="AB8" s="863"/>
      <c r="AC8" s="862" t="s">
        <v>119</v>
      </c>
      <c r="AD8" s="863"/>
      <c r="AE8" s="862" t="s">
        <v>160</v>
      </c>
      <c r="AF8" s="863"/>
      <c r="AG8" s="866" t="s">
        <v>270</v>
      </c>
      <c r="AH8" s="867"/>
      <c r="AI8" s="862" t="s">
        <v>271</v>
      </c>
      <c r="AJ8" s="867"/>
      <c r="AK8" s="862" t="s">
        <v>180</v>
      </c>
      <c r="AL8" s="863"/>
      <c r="AM8" s="862" t="s">
        <v>178</v>
      </c>
      <c r="AN8" s="863"/>
      <c r="AO8" s="866" t="s">
        <v>195</v>
      </c>
      <c r="AP8" s="867"/>
      <c r="AQ8" s="862" t="s">
        <v>3</v>
      </c>
      <c r="AR8" s="863"/>
      <c r="AS8" s="862" t="s">
        <v>4</v>
      </c>
      <c r="AT8" s="863"/>
      <c r="AU8" s="862" t="s">
        <v>5</v>
      </c>
      <c r="AV8" s="863"/>
    </row>
    <row r="9" spans="1:48" ht="16.5">
      <c r="A9" s="875"/>
      <c r="B9" s="876"/>
      <c r="C9" s="872"/>
      <c r="D9" s="873"/>
      <c r="E9" s="864"/>
      <c r="F9" s="865"/>
      <c r="G9" s="864"/>
      <c r="H9" s="865"/>
      <c r="I9" s="864"/>
      <c r="J9" s="865"/>
      <c r="K9" s="864"/>
      <c r="L9" s="865"/>
      <c r="M9" s="864"/>
      <c r="N9" s="865"/>
      <c r="O9" s="864"/>
      <c r="P9" s="865"/>
      <c r="Q9" s="864"/>
      <c r="R9" s="865"/>
      <c r="S9" s="864"/>
      <c r="T9" s="865"/>
      <c r="U9" s="864"/>
      <c r="V9" s="865"/>
      <c r="W9" s="864"/>
      <c r="X9" s="865"/>
      <c r="Y9" s="864"/>
      <c r="Z9" s="865"/>
      <c r="AA9" s="864"/>
      <c r="AB9" s="865"/>
      <c r="AC9" s="864"/>
      <c r="AD9" s="865"/>
      <c r="AE9" s="864"/>
      <c r="AF9" s="865"/>
      <c r="AG9" s="868"/>
      <c r="AH9" s="869"/>
      <c r="AI9" s="864"/>
      <c r="AJ9" s="869"/>
      <c r="AK9" s="864"/>
      <c r="AL9" s="865"/>
      <c r="AM9" s="864"/>
      <c r="AN9" s="865"/>
      <c r="AO9" s="868"/>
      <c r="AP9" s="869"/>
      <c r="AQ9" s="864"/>
      <c r="AR9" s="865"/>
      <c r="AS9" s="864"/>
      <c r="AT9" s="865"/>
      <c r="AU9" s="864"/>
      <c r="AV9" s="865"/>
    </row>
    <row r="10" spans="1:48" ht="30" customHeight="1" thickBot="1">
      <c r="A10" s="876"/>
      <c r="B10" s="878"/>
      <c r="C10" s="839" t="s">
        <v>6</v>
      </c>
      <c r="D10" s="839" t="s">
        <v>7</v>
      </c>
      <c r="E10" s="845" t="s">
        <v>6</v>
      </c>
      <c r="F10" s="839" t="s">
        <v>7</v>
      </c>
      <c r="G10" s="845" t="s">
        <v>6</v>
      </c>
      <c r="H10" s="839" t="s">
        <v>7</v>
      </c>
      <c r="I10" s="845" t="s">
        <v>6</v>
      </c>
      <c r="J10" s="846" t="s">
        <v>7</v>
      </c>
      <c r="K10" s="845" t="s">
        <v>6</v>
      </c>
      <c r="L10" s="846" t="s">
        <v>7</v>
      </c>
      <c r="M10" s="849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5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5" t="s">
        <v>6</v>
      </c>
      <c r="AF10" s="846" t="s">
        <v>7</v>
      </c>
      <c r="AG10" s="843" t="s">
        <v>6</v>
      </c>
      <c r="AH10" s="846" t="s">
        <v>7</v>
      </c>
      <c r="AI10" s="839" t="s">
        <v>6</v>
      </c>
      <c r="AJ10" s="846" t="s">
        <v>7</v>
      </c>
      <c r="AK10" s="839" t="s">
        <v>6</v>
      </c>
      <c r="AL10" s="846" t="s">
        <v>7</v>
      </c>
      <c r="AM10" s="843" t="s">
        <v>6</v>
      </c>
      <c r="AN10" s="846" t="s">
        <v>7</v>
      </c>
      <c r="AO10" s="843" t="s">
        <v>6</v>
      </c>
      <c r="AP10" s="846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</row>
    <row r="11" spans="1:48" s="2" customFormat="1" ht="34.5" customHeight="1">
      <c r="A11" s="15"/>
      <c r="B11" s="842" t="s">
        <v>12</v>
      </c>
      <c r="C11" s="850"/>
      <c r="D11" s="848"/>
      <c r="E11" s="847"/>
      <c r="F11" s="848"/>
      <c r="G11" s="847"/>
      <c r="H11" s="848"/>
      <c r="I11" s="847"/>
      <c r="J11" s="848"/>
      <c r="K11" s="847"/>
      <c r="L11" s="848"/>
      <c r="M11" s="850"/>
      <c r="N11" s="848"/>
      <c r="O11" s="847"/>
      <c r="P11" s="848"/>
      <c r="Q11" s="847"/>
      <c r="R11" s="848"/>
      <c r="S11" s="847"/>
      <c r="T11" s="848"/>
      <c r="U11" s="851"/>
      <c r="V11" s="848"/>
      <c r="W11" s="847"/>
      <c r="X11" s="848"/>
      <c r="Y11" s="847"/>
      <c r="Z11" s="848"/>
      <c r="AA11" s="847"/>
      <c r="AB11" s="848"/>
      <c r="AC11" s="847"/>
      <c r="AD11" s="848"/>
      <c r="AE11" s="847"/>
      <c r="AF11" s="848"/>
      <c r="AG11" s="844"/>
      <c r="AH11" s="848"/>
      <c r="AI11" s="840"/>
      <c r="AJ11" s="848"/>
      <c r="AK11" s="840"/>
      <c r="AL11" s="848"/>
      <c r="AM11" s="844"/>
      <c r="AN11" s="848"/>
      <c r="AO11" s="844"/>
      <c r="AP11" s="848"/>
      <c r="AQ11" s="854"/>
      <c r="AR11" s="841"/>
      <c r="AS11" s="854"/>
      <c r="AT11" s="841"/>
      <c r="AU11" s="854"/>
      <c r="AV11" s="841"/>
    </row>
    <row r="12" spans="1:48" s="2" customFormat="1" ht="27" customHeight="1">
      <c r="A12" s="17"/>
      <c r="B12" s="72" t="s">
        <v>71</v>
      </c>
      <c r="C12" s="159">
        <v>10</v>
      </c>
      <c r="D12" s="778">
        <f>IF(C12&gt;0,IF(C12&gt;26,1,IF(C12&gt;2,28-C12,IF(C12=2,27,30))),0)</f>
        <v>18</v>
      </c>
      <c r="E12" s="159">
        <v>7</v>
      </c>
      <c r="F12" s="778">
        <f>IF(E12&gt;0,IF(E12&gt;26,1,IF(E12&gt;2,28-E12,IF(E12=2,27,30))),0)</f>
        <v>21</v>
      </c>
      <c r="G12" s="159">
        <v>8</v>
      </c>
      <c r="H12" s="778">
        <f>IF(G12&gt;0,IF(G12&gt;26,1,IF(G12&gt;2,28-G12,IF(G12=2,27,30))),0)</f>
        <v>20</v>
      </c>
      <c r="I12" s="159"/>
      <c r="J12" s="778"/>
      <c r="K12" s="159"/>
      <c r="L12" s="778"/>
      <c r="M12" s="159"/>
      <c r="N12" s="778"/>
      <c r="O12" s="159"/>
      <c r="P12" s="778"/>
      <c r="Q12" s="159"/>
      <c r="R12" s="778"/>
      <c r="S12" s="159"/>
      <c r="T12" s="778"/>
      <c r="U12" s="159"/>
      <c r="V12" s="778"/>
      <c r="W12" s="159"/>
      <c r="X12" s="778"/>
      <c r="Y12" s="159"/>
      <c r="Z12" s="778"/>
      <c r="AA12" s="87"/>
      <c r="AB12" s="778"/>
      <c r="AC12" s="159"/>
      <c r="AD12" s="778"/>
      <c r="AE12" s="159"/>
      <c r="AF12" s="778"/>
      <c r="AG12" s="779"/>
      <c r="AH12" s="778"/>
      <c r="AI12" s="823"/>
      <c r="AJ12" s="778"/>
      <c r="AK12" s="860"/>
      <c r="AL12" s="778"/>
      <c r="AM12" s="779"/>
      <c r="AN12" s="778"/>
      <c r="AO12" s="779"/>
      <c r="AP12" s="778"/>
      <c r="AQ12" s="781">
        <f>AS12</f>
        <v>59</v>
      </c>
      <c r="AR12" s="142">
        <f>_xlfn.RANK.EQ(AQ12,$AQ$12:$AQ$25,0)</f>
        <v>1</v>
      </c>
      <c r="AS12" s="781">
        <f>F12+H12+J12+P12+L12+R12+T12+AB12+AD12+V12+N12+X12+Z12+AH12+AF12+AL12+AJ12+AN12+AP12+D12</f>
        <v>59</v>
      </c>
      <c r="AT12" s="139">
        <f>_xlfn.RANK.EQ(AS12,$AS$12:$AS$91,0)</f>
        <v>4</v>
      </c>
      <c r="AU12" s="769">
        <f>1+AU11</f>
        <v>1</v>
      </c>
      <c r="AV12" s="783">
        <f>AV11+1</f>
        <v>1</v>
      </c>
    </row>
    <row r="13" spans="1:48" s="2" customFormat="1" ht="27">
      <c r="A13" s="18"/>
      <c r="B13" s="72" t="s">
        <v>13</v>
      </c>
      <c r="C13" s="159">
        <v>2</v>
      </c>
      <c r="D13" s="778">
        <f>IF(C13&gt;0,IF(C13&gt;26,1,IF(C13&gt;2,28-C13,IF(C13=2,27,30))),0)</f>
        <v>27</v>
      </c>
      <c r="E13" s="159">
        <v>22</v>
      </c>
      <c r="F13" s="778">
        <f>IF(E13&gt;0,IF(E13&gt;26,1,IF(E13&gt;2,28-E13,IF(E13=2,27,30))),0)</f>
        <v>6</v>
      </c>
      <c r="G13" s="159">
        <v>3</v>
      </c>
      <c r="H13" s="778">
        <f>IF(G13&gt;0,IF(G13&gt;26,1,IF(G13&gt;2,28-G13,IF(G13=2,27,30))),0)</f>
        <v>25</v>
      </c>
      <c r="I13" s="159"/>
      <c r="J13" s="778"/>
      <c r="K13" s="159"/>
      <c r="L13" s="778"/>
      <c r="M13" s="159"/>
      <c r="N13" s="778"/>
      <c r="O13" s="159"/>
      <c r="P13" s="778"/>
      <c r="Q13" s="159"/>
      <c r="R13" s="778"/>
      <c r="S13" s="159"/>
      <c r="T13" s="778"/>
      <c r="U13" s="159"/>
      <c r="V13" s="778"/>
      <c r="W13" s="159"/>
      <c r="X13" s="778"/>
      <c r="Y13" s="159"/>
      <c r="Z13" s="778"/>
      <c r="AA13" s="159"/>
      <c r="AB13" s="778"/>
      <c r="AC13" s="87"/>
      <c r="AD13" s="778"/>
      <c r="AE13" s="159"/>
      <c r="AF13" s="778"/>
      <c r="AG13" s="779"/>
      <c r="AH13" s="778"/>
      <c r="AI13" s="823"/>
      <c r="AJ13" s="778"/>
      <c r="AK13" s="159"/>
      <c r="AL13" s="778"/>
      <c r="AM13" s="779"/>
      <c r="AN13" s="778"/>
      <c r="AO13" s="779"/>
      <c r="AP13" s="778"/>
      <c r="AQ13" s="781">
        <f>AS13</f>
        <v>58</v>
      </c>
      <c r="AR13" s="142">
        <f>_xlfn.RANK.EQ(AQ13,$AQ$12:$AQ$25,0)</f>
        <v>2</v>
      </c>
      <c r="AS13" s="781">
        <f>F13+H13+J13+P13+L13+R13+T13+AB13+AD13+V13+N13+X13+Z13+AH13+AF13+AL13+AJ13+AN13+AP13+D13</f>
        <v>58</v>
      </c>
      <c r="AT13" s="139">
        <f aca="true" t="shared" si="0" ref="AT13:AT19">_xlfn.RANK.EQ(AS13,$AS$12:$AS$91,0)</f>
        <v>5</v>
      </c>
      <c r="AU13" s="769">
        <f>1+AU12</f>
        <v>2</v>
      </c>
      <c r="AV13" s="783">
        <f>AV12+1</f>
        <v>2</v>
      </c>
    </row>
    <row r="14" spans="1:48" s="2" customFormat="1" ht="27">
      <c r="A14" s="40"/>
      <c r="B14" s="72" t="s">
        <v>67</v>
      </c>
      <c r="C14" s="159">
        <v>6</v>
      </c>
      <c r="D14" s="778">
        <f>IF(C14&gt;0,IF(C14&gt;26,1,IF(C14&gt;2,28-C14,IF(C14=2,27,30))),0)</f>
        <v>22</v>
      </c>
      <c r="E14" s="159">
        <v>29</v>
      </c>
      <c r="F14" s="778">
        <f>IF(E14&gt;0,IF(E14&gt;26,1,IF(E14&gt;2,28-E14,IF(E14=2,27,30))),0)</f>
        <v>1</v>
      </c>
      <c r="G14" s="159">
        <v>7</v>
      </c>
      <c r="H14" s="778">
        <f>IF(G14&gt;0,IF(G14&gt;26,1,IF(G14&gt;2,28-G14,IF(G14=2,27,30))),0)</f>
        <v>21</v>
      </c>
      <c r="I14" s="159"/>
      <c r="J14" s="778"/>
      <c r="K14" s="159"/>
      <c r="L14" s="778"/>
      <c r="M14" s="159"/>
      <c r="N14" s="778"/>
      <c r="O14" s="159"/>
      <c r="P14" s="778"/>
      <c r="Q14" s="159"/>
      <c r="R14" s="778"/>
      <c r="S14" s="159"/>
      <c r="T14" s="778"/>
      <c r="U14" s="159"/>
      <c r="V14" s="778"/>
      <c r="W14" s="159"/>
      <c r="X14" s="778"/>
      <c r="Y14" s="159"/>
      <c r="Z14" s="778"/>
      <c r="AA14" s="159"/>
      <c r="AB14" s="778"/>
      <c r="AC14" s="159"/>
      <c r="AD14" s="778"/>
      <c r="AE14" s="159"/>
      <c r="AF14" s="778"/>
      <c r="AG14" s="779"/>
      <c r="AH14" s="778"/>
      <c r="AI14" s="823"/>
      <c r="AJ14" s="778"/>
      <c r="AK14" s="823"/>
      <c r="AL14" s="778"/>
      <c r="AM14" s="779"/>
      <c r="AN14" s="778"/>
      <c r="AO14" s="779"/>
      <c r="AP14" s="778"/>
      <c r="AQ14" s="781">
        <f>AS14</f>
        <v>44</v>
      </c>
      <c r="AR14" s="142">
        <f>_xlfn.RANK.EQ(AQ14,$AQ$12:$AQ$25,0)</f>
        <v>3</v>
      </c>
      <c r="AS14" s="781">
        <f>F14+H14+J14+P14+L14+R14+T14+AB14+AD14+V14+N14+X14+Z14+AH14+AF14+AL14+AJ14+AN14+AP14+D14</f>
        <v>44</v>
      </c>
      <c r="AT14" s="139">
        <f t="shared" si="0"/>
        <v>11</v>
      </c>
      <c r="AU14" s="769">
        <f>1+AU13</f>
        <v>3</v>
      </c>
      <c r="AV14" s="783">
        <f>AV13+1</f>
        <v>3</v>
      </c>
    </row>
    <row r="15" spans="1:48" s="2" customFormat="1" ht="27.75" customHeight="1">
      <c r="A15" s="46"/>
      <c r="B15" s="72" t="s">
        <v>81</v>
      </c>
      <c r="C15" s="159">
        <v>7</v>
      </c>
      <c r="D15" s="778">
        <f>IF(C15&gt;0,IF(C15&gt;26,1,IF(C15&gt;2,28-C15,IF(C15=2,27,30))),0)</f>
        <v>21</v>
      </c>
      <c r="E15" s="159">
        <v>11</v>
      </c>
      <c r="F15" s="778">
        <f>IF(E15&gt;0,IF(E15&gt;26,1,IF(E15&gt;2,28-E15,IF(E15=2,27,30))),0)</f>
        <v>17</v>
      </c>
      <c r="G15" s="159">
        <v>24</v>
      </c>
      <c r="H15" s="778">
        <f>IF(G15&gt;0,IF(G15&gt;26,1,IF(G15&gt;2,28-G15,IF(G15=2,27,30))),0)</f>
        <v>4</v>
      </c>
      <c r="I15" s="159"/>
      <c r="J15" s="778"/>
      <c r="K15" s="159"/>
      <c r="L15" s="778"/>
      <c r="M15" s="159"/>
      <c r="N15" s="778"/>
      <c r="O15" s="159"/>
      <c r="P15" s="778"/>
      <c r="Q15" s="159"/>
      <c r="R15" s="778"/>
      <c r="S15" s="159"/>
      <c r="T15" s="778"/>
      <c r="U15" s="159"/>
      <c r="V15" s="778"/>
      <c r="W15" s="159"/>
      <c r="X15" s="778"/>
      <c r="Y15" s="159"/>
      <c r="Z15" s="778"/>
      <c r="AA15" s="159"/>
      <c r="AB15" s="778"/>
      <c r="AC15" s="159"/>
      <c r="AD15" s="778"/>
      <c r="AE15" s="159"/>
      <c r="AF15" s="778"/>
      <c r="AG15" s="779"/>
      <c r="AH15" s="778"/>
      <c r="AI15" s="823"/>
      <c r="AJ15" s="778"/>
      <c r="AK15" s="823"/>
      <c r="AL15" s="778"/>
      <c r="AM15" s="779"/>
      <c r="AN15" s="778"/>
      <c r="AO15" s="159"/>
      <c r="AP15" s="778"/>
      <c r="AQ15" s="781">
        <f>AS15</f>
        <v>42</v>
      </c>
      <c r="AR15" s="142">
        <f>_xlfn.RANK.EQ(AQ15,$AQ$12:$AQ$25,0)</f>
        <v>4</v>
      </c>
      <c r="AS15" s="781">
        <f>F15+H15+J15+P15+L15+R15+T15+AB15+AD15+V15+N15+X15+Z15+AH15+AF15+AL15+AJ15+AN15+AP15+D15</f>
        <v>42</v>
      </c>
      <c r="AT15" s="139">
        <f t="shared" si="0"/>
        <v>12</v>
      </c>
      <c r="AU15" s="769">
        <f>1+AU14</f>
        <v>4</v>
      </c>
      <c r="AV15" s="783">
        <f>AV14+1</f>
        <v>4</v>
      </c>
    </row>
    <row r="16" spans="1:48" s="2" customFormat="1" ht="27">
      <c r="A16" s="46"/>
      <c r="B16" s="72" t="s">
        <v>21</v>
      </c>
      <c r="C16" s="159"/>
      <c r="D16" s="778"/>
      <c r="E16" s="159">
        <v>4</v>
      </c>
      <c r="F16" s="778">
        <f>IF(E16&gt;0,IF(E16&gt;26,1,IF(E16&gt;2,28-E16,IF(E16=2,27,30))),0)</f>
        <v>24</v>
      </c>
      <c r="G16" s="159">
        <v>4</v>
      </c>
      <c r="H16" s="778">
        <v>16</v>
      </c>
      <c r="I16" s="159"/>
      <c r="J16" s="778"/>
      <c r="K16" s="159"/>
      <c r="L16" s="778"/>
      <c r="M16" s="159"/>
      <c r="N16" s="778"/>
      <c r="O16" s="159"/>
      <c r="P16" s="778"/>
      <c r="Q16" s="159"/>
      <c r="R16" s="778"/>
      <c r="S16" s="159"/>
      <c r="T16" s="778"/>
      <c r="U16" s="159"/>
      <c r="V16" s="778"/>
      <c r="W16" s="159"/>
      <c r="X16" s="778"/>
      <c r="Y16" s="159"/>
      <c r="Z16" s="778"/>
      <c r="AA16" s="159"/>
      <c r="AB16" s="778"/>
      <c r="AC16" s="159"/>
      <c r="AD16" s="778"/>
      <c r="AE16" s="159"/>
      <c r="AF16" s="778"/>
      <c r="AG16" s="779"/>
      <c r="AH16" s="778"/>
      <c r="AI16" s="823"/>
      <c r="AJ16" s="778"/>
      <c r="AK16" s="823"/>
      <c r="AL16" s="778"/>
      <c r="AM16" s="779"/>
      <c r="AN16" s="778"/>
      <c r="AO16" s="779"/>
      <c r="AP16" s="778"/>
      <c r="AQ16" s="781">
        <f>AS16</f>
        <v>40</v>
      </c>
      <c r="AR16" s="142">
        <f>_xlfn.RANK.EQ(AQ16,$AQ$12:$AQ$25,0)</f>
        <v>5</v>
      </c>
      <c r="AS16" s="781">
        <f>F16+H16+J16+P16+L16+R16+T16+AB16+AD16+V16+N16+X16+Z16+AH16+AF16+AL16+AJ16+AN16+AP16+D16</f>
        <v>40</v>
      </c>
      <c r="AT16" s="139">
        <f t="shared" si="0"/>
        <v>14</v>
      </c>
      <c r="AU16" s="769">
        <f>1+AU15</f>
        <v>5</v>
      </c>
      <c r="AV16" s="783">
        <f>AV15+1</f>
        <v>5</v>
      </c>
    </row>
    <row r="17" spans="1:48" s="2" customFormat="1" ht="27">
      <c r="A17" s="46"/>
      <c r="B17" s="72" t="s">
        <v>54</v>
      </c>
      <c r="C17" s="159"/>
      <c r="D17" s="778"/>
      <c r="E17" s="159">
        <v>15</v>
      </c>
      <c r="F17" s="778">
        <f>IF(E17&gt;0,IF(E17&gt;26,1,IF(E17&gt;2,28-E17,IF(E17=2,27,30))),0)</f>
        <v>13</v>
      </c>
      <c r="G17" s="159">
        <v>2</v>
      </c>
      <c r="H17" s="778">
        <f>IF(G17&gt;0,IF(G17&gt;26,1,IF(G17&gt;2,28-G17,IF(G17=2,27,30))),0)</f>
        <v>27</v>
      </c>
      <c r="I17" s="159"/>
      <c r="J17" s="778"/>
      <c r="K17" s="159"/>
      <c r="L17" s="778"/>
      <c r="M17" s="159"/>
      <c r="N17" s="778"/>
      <c r="O17" s="159"/>
      <c r="P17" s="778"/>
      <c r="Q17" s="159"/>
      <c r="R17" s="778"/>
      <c r="S17" s="159"/>
      <c r="T17" s="778"/>
      <c r="U17" s="159"/>
      <c r="V17" s="778"/>
      <c r="W17" s="159"/>
      <c r="X17" s="778"/>
      <c r="Y17" s="159"/>
      <c r="Z17" s="778"/>
      <c r="AA17" s="159"/>
      <c r="AB17" s="778"/>
      <c r="AC17" s="159"/>
      <c r="AD17" s="778"/>
      <c r="AE17" s="159"/>
      <c r="AF17" s="778"/>
      <c r="AG17" s="779"/>
      <c r="AH17" s="778"/>
      <c r="AI17" s="823"/>
      <c r="AJ17" s="778"/>
      <c r="AK17" s="823"/>
      <c r="AL17" s="778"/>
      <c r="AM17" s="779"/>
      <c r="AN17" s="778"/>
      <c r="AO17" s="779"/>
      <c r="AP17" s="778"/>
      <c r="AQ17" s="781">
        <f>AS17</f>
        <v>40</v>
      </c>
      <c r="AR17" s="142">
        <f>_xlfn.RANK.EQ(AQ17,$AQ$12:$AQ$25,0)</f>
        <v>5</v>
      </c>
      <c r="AS17" s="781">
        <f>F17+H17+J17+P17+L17+R17+T17+AB17+AD17+V17+N17+X17+Z17+AH17+AF17+AL17+AJ17+AN17+AP17+D17</f>
        <v>40</v>
      </c>
      <c r="AT17" s="139">
        <f t="shared" si="0"/>
        <v>14</v>
      </c>
      <c r="AU17" s="769">
        <f>1+AU16</f>
        <v>6</v>
      </c>
      <c r="AV17" s="783">
        <f>AV16+1</f>
        <v>6</v>
      </c>
    </row>
    <row r="18" spans="1:48" s="2" customFormat="1" ht="27">
      <c r="A18" s="46"/>
      <c r="B18" s="72" t="s">
        <v>18</v>
      </c>
      <c r="C18" s="159"/>
      <c r="D18" s="778"/>
      <c r="E18" s="159">
        <v>17</v>
      </c>
      <c r="F18" s="778">
        <f>IF(E18&gt;0,IF(E18&gt;26,1,IF(E18&gt;2,28-E18,IF(E18=2,27,30))),0)</f>
        <v>11</v>
      </c>
      <c r="G18" s="159">
        <v>5</v>
      </c>
      <c r="H18" s="778">
        <f>IF(G18&gt;0,IF(G18&gt;26,1,IF(G18&gt;2,28-G18,IF(G18=2,27,30))),0)</f>
        <v>23</v>
      </c>
      <c r="I18" s="159"/>
      <c r="J18" s="778"/>
      <c r="K18" s="159"/>
      <c r="L18" s="778"/>
      <c r="M18" s="159"/>
      <c r="N18" s="778"/>
      <c r="O18" s="159"/>
      <c r="P18" s="778"/>
      <c r="Q18" s="159"/>
      <c r="R18" s="778"/>
      <c r="S18" s="159"/>
      <c r="T18" s="778"/>
      <c r="U18" s="159"/>
      <c r="V18" s="778"/>
      <c r="W18" s="159"/>
      <c r="X18" s="778"/>
      <c r="Y18" s="159"/>
      <c r="Z18" s="778"/>
      <c r="AA18" s="159"/>
      <c r="AB18" s="778"/>
      <c r="AC18" s="159"/>
      <c r="AD18" s="778"/>
      <c r="AE18" s="159"/>
      <c r="AF18" s="778"/>
      <c r="AG18" s="779"/>
      <c r="AH18" s="778"/>
      <c r="AI18" s="823"/>
      <c r="AJ18" s="778"/>
      <c r="AK18" s="823"/>
      <c r="AL18" s="778"/>
      <c r="AM18" s="779"/>
      <c r="AN18" s="778"/>
      <c r="AO18" s="779"/>
      <c r="AP18" s="778"/>
      <c r="AQ18" s="781">
        <f>AS18</f>
        <v>34</v>
      </c>
      <c r="AR18" s="142">
        <f>_xlfn.RANK.EQ(AQ18,$AQ$12:$AQ$25,0)</f>
        <v>7</v>
      </c>
      <c r="AS18" s="781">
        <f>F18+H18+J18+P18+L18+R18+T18+AB18+AD18+V18+N18+X18+Z18+AH18+AF18+AL18+AJ18+AN18+AP18+D18</f>
        <v>34</v>
      </c>
      <c r="AT18" s="139">
        <f t="shared" si="0"/>
        <v>16</v>
      </c>
      <c r="AU18" s="769">
        <f>1+AU17</f>
        <v>7</v>
      </c>
      <c r="AV18" s="783">
        <f>AV17+1</f>
        <v>7</v>
      </c>
    </row>
    <row r="19" spans="1:48" s="2" customFormat="1" ht="27.75" thickBot="1">
      <c r="A19" s="46"/>
      <c r="B19" s="72" t="s">
        <v>16</v>
      </c>
      <c r="C19" s="159">
        <v>18</v>
      </c>
      <c r="D19" s="778">
        <f>IF(C19&gt;0,IF(C19&gt;26,1,IF(C19&gt;2,28-C19,IF(C19=2,27,30))),0)</f>
        <v>10</v>
      </c>
      <c r="E19" s="159">
        <v>18</v>
      </c>
      <c r="F19" s="778">
        <f>IF(E19&gt;0,IF(E19&gt;26,1,IF(E19&gt;2,28-E19,IF(E19=2,27,30))),0)</f>
        <v>10</v>
      </c>
      <c r="G19" s="159">
        <v>16</v>
      </c>
      <c r="H19" s="778">
        <f>IF(G19&gt;0,IF(G19&gt;26,1,IF(G19&gt;2,28-G19,IF(G19=2,27,30))),0)</f>
        <v>12</v>
      </c>
      <c r="I19" s="159"/>
      <c r="J19" s="778"/>
      <c r="K19" s="159"/>
      <c r="L19" s="778"/>
      <c r="M19" s="159"/>
      <c r="N19" s="778"/>
      <c r="O19" s="159"/>
      <c r="P19" s="778"/>
      <c r="Q19" s="159"/>
      <c r="R19" s="778"/>
      <c r="S19" s="159"/>
      <c r="T19" s="778"/>
      <c r="U19" s="159"/>
      <c r="V19" s="778"/>
      <c r="W19" s="159"/>
      <c r="X19" s="778"/>
      <c r="Y19" s="159"/>
      <c r="Z19" s="778"/>
      <c r="AA19" s="159"/>
      <c r="AB19" s="778"/>
      <c r="AC19" s="159"/>
      <c r="AD19" s="778"/>
      <c r="AE19" s="159"/>
      <c r="AF19" s="778"/>
      <c r="AG19" s="779"/>
      <c r="AH19" s="778"/>
      <c r="AI19" s="823"/>
      <c r="AJ19" s="778"/>
      <c r="AK19" s="823"/>
      <c r="AL19" s="778"/>
      <c r="AM19" s="779"/>
      <c r="AN19" s="778"/>
      <c r="AO19" s="779"/>
      <c r="AP19" s="778"/>
      <c r="AQ19" s="781">
        <f>AS19</f>
        <v>32</v>
      </c>
      <c r="AR19" s="142">
        <f>_xlfn.RANK.EQ(AQ19,$AQ$12:$AQ$25,0)</f>
        <v>8</v>
      </c>
      <c r="AS19" s="781">
        <f>F19+H19+J19+P19+L19+R19+T19+AB19+AD19+V19+N19+X19+Z19+AH19+AF19+AL19+AJ19+AN19+AP19+D19</f>
        <v>32</v>
      </c>
      <c r="AT19" s="139">
        <f t="shared" si="0"/>
        <v>18</v>
      </c>
      <c r="AU19" s="769">
        <f>1+AU18</f>
        <v>8</v>
      </c>
      <c r="AV19" s="783">
        <f>AV18+1</f>
        <v>8</v>
      </c>
    </row>
    <row r="20" spans="1:48" s="2" customFormat="1" ht="27" customHeight="1" hidden="1">
      <c r="A20" s="46">
        <v>1</v>
      </c>
      <c r="B20" s="72" t="s">
        <v>15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/>
      <c r="P20" s="778"/>
      <c r="Q20" s="159"/>
      <c r="R20" s="778"/>
      <c r="S20" s="159"/>
      <c r="T20" s="778"/>
      <c r="U20" s="159"/>
      <c r="V20" s="778"/>
      <c r="W20" s="159"/>
      <c r="X20" s="778"/>
      <c r="Y20" s="159"/>
      <c r="Z20" s="778"/>
      <c r="AA20" s="159"/>
      <c r="AB20" s="778"/>
      <c r="AC20" s="159"/>
      <c r="AD20" s="778"/>
      <c r="AE20" s="159"/>
      <c r="AF20" s="778"/>
      <c r="AG20" s="779"/>
      <c r="AH20" s="778"/>
      <c r="AI20" s="823"/>
      <c r="AJ20" s="778"/>
      <c r="AK20" s="823"/>
      <c r="AL20" s="778"/>
      <c r="AM20" s="779"/>
      <c r="AN20" s="778"/>
      <c r="AO20" s="779"/>
      <c r="AP20" s="778"/>
      <c r="AQ20" s="781">
        <f>AS20</f>
        <v>0</v>
      </c>
      <c r="AR20" s="142"/>
      <c r="AS20" s="781">
        <f>F20+H20+J20+P20+L20+R20+T20+AB20+AD20+V20+N20+X20+Z20+AH20+AF20+AL20+AJ20+AN20+AP20+D20</f>
        <v>0</v>
      </c>
      <c r="AT20" s="142"/>
      <c r="AU20" s="769"/>
      <c r="AV20" s="783"/>
    </row>
    <row r="21" spans="1:48" s="2" customFormat="1" ht="27" customHeight="1" hidden="1">
      <c r="A21" s="46"/>
      <c r="B21" s="72" t="s">
        <v>23</v>
      </c>
      <c r="C21" s="159"/>
      <c r="D21" s="778"/>
      <c r="E21" s="159"/>
      <c r="F21" s="778"/>
      <c r="G21" s="159"/>
      <c r="H21" s="778"/>
      <c r="I21" s="159"/>
      <c r="J21" s="778"/>
      <c r="K21" s="159"/>
      <c r="L21" s="778"/>
      <c r="M21" s="159"/>
      <c r="N21" s="778"/>
      <c r="O21" s="159"/>
      <c r="P21" s="778"/>
      <c r="Q21" s="159"/>
      <c r="R21" s="778"/>
      <c r="S21" s="159"/>
      <c r="T21" s="778"/>
      <c r="U21" s="159"/>
      <c r="V21" s="778"/>
      <c r="W21" s="159"/>
      <c r="X21" s="778"/>
      <c r="Y21" s="159"/>
      <c r="Z21" s="778"/>
      <c r="AA21" s="159"/>
      <c r="AB21" s="778"/>
      <c r="AC21" s="159"/>
      <c r="AD21" s="778"/>
      <c r="AE21" s="159"/>
      <c r="AF21" s="778"/>
      <c r="AG21" s="779"/>
      <c r="AH21" s="778"/>
      <c r="AI21" s="823"/>
      <c r="AJ21" s="778"/>
      <c r="AK21" s="823"/>
      <c r="AL21" s="778"/>
      <c r="AM21" s="779"/>
      <c r="AN21" s="778"/>
      <c r="AO21" s="779"/>
      <c r="AP21" s="778"/>
      <c r="AQ21" s="781">
        <f>AS21</f>
        <v>0</v>
      </c>
      <c r="AR21" s="142"/>
      <c r="AS21" s="781">
        <f>F21+H21+J21+P21+L21+R21+T21+AB21+AD21+V21+N21+X21+Z21+AH21+AF21+AL21+AJ21+AN21+AP21+D21</f>
        <v>0</v>
      </c>
      <c r="AT21" s="142"/>
      <c r="AU21" s="769"/>
      <c r="AV21" s="783"/>
    </row>
    <row r="22" spans="1:48" s="2" customFormat="1" ht="27.75" customHeight="1" hidden="1">
      <c r="A22" s="46"/>
      <c r="B22" s="72" t="s">
        <v>20</v>
      </c>
      <c r="C22" s="159"/>
      <c r="D22" s="778"/>
      <c r="E22" s="159"/>
      <c r="F22" s="778"/>
      <c r="G22" s="159"/>
      <c r="H22" s="778"/>
      <c r="I22" s="159"/>
      <c r="J22" s="778"/>
      <c r="K22" s="159"/>
      <c r="L22" s="778"/>
      <c r="M22" s="159"/>
      <c r="N22" s="778"/>
      <c r="O22" s="159"/>
      <c r="P22" s="778"/>
      <c r="Q22" s="159"/>
      <c r="R22" s="778"/>
      <c r="S22" s="159"/>
      <c r="T22" s="778"/>
      <c r="U22" s="159"/>
      <c r="V22" s="778"/>
      <c r="W22" s="159"/>
      <c r="X22" s="778"/>
      <c r="Y22" s="159"/>
      <c r="Z22" s="778"/>
      <c r="AA22" s="159"/>
      <c r="AB22" s="778"/>
      <c r="AC22" s="159"/>
      <c r="AD22" s="778"/>
      <c r="AE22" s="159"/>
      <c r="AF22" s="778"/>
      <c r="AG22" s="779"/>
      <c r="AH22" s="778"/>
      <c r="AI22" s="823"/>
      <c r="AJ22" s="778"/>
      <c r="AK22" s="823"/>
      <c r="AL22" s="778"/>
      <c r="AM22" s="779"/>
      <c r="AN22" s="778"/>
      <c r="AO22" s="779"/>
      <c r="AP22" s="778"/>
      <c r="AQ22" s="781">
        <f>AS22</f>
        <v>0</v>
      </c>
      <c r="AR22" s="142"/>
      <c r="AS22" s="781">
        <f>F22+H22+J22+P22+L22+R22+T22+AB22+AD22+V22+N22+X22+Z22+AH22+AF22+AL22+AJ22+AN22+AP22+D22</f>
        <v>0</v>
      </c>
      <c r="AT22" s="142"/>
      <c r="AU22" s="769"/>
      <c r="AV22" s="783"/>
    </row>
    <row r="23" spans="1:48" s="2" customFormat="1" ht="28.5" customHeight="1" hidden="1">
      <c r="A23" s="46"/>
      <c r="B23" s="72" t="s">
        <v>19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/>
      <c r="P23" s="778"/>
      <c r="Q23" s="159"/>
      <c r="R23" s="778"/>
      <c r="S23" s="159"/>
      <c r="T23" s="778"/>
      <c r="U23" s="159"/>
      <c r="V23" s="778"/>
      <c r="W23" s="159"/>
      <c r="X23" s="778"/>
      <c r="Y23" s="159"/>
      <c r="Z23" s="778"/>
      <c r="AA23" s="159"/>
      <c r="AB23" s="778"/>
      <c r="AC23" s="159"/>
      <c r="AD23" s="778"/>
      <c r="AE23" s="159"/>
      <c r="AF23" s="778"/>
      <c r="AG23" s="779"/>
      <c r="AH23" s="778"/>
      <c r="AI23" s="823"/>
      <c r="AJ23" s="778"/>
      <c r="AK23" s="823"/>
      <c r="AL23" s="778"/>
      <c r="AM23" s="779"/>
      <c r="AN23" s="778"/>
      <c r="AO23" s="779"/>
      <c r="AP23" s="778"/>
      <c r="AQ23" s="781">
        <f>AS23</f>
        <v>0</v>
      </c>
      <c r="AR23" s="142"/>
      <c r="AS23" s="781">
        <f>F23+H23+J23+P23+L23+R23+T23+AB23+AD23+V23+N23+X23+Z23+AH23+AF23+AL23+AJ23+AN23+AP23+D23</f>
        <v>0</v>
      </c>
      <c r="AT23" s="142"/>
      <c r="AU23" s="769"/>
      <c r="AV23" s="783"/>
    </row>
    <row r="24" spans="1:48" s="2" customFormat="1" ht="27.75" customHeight="1" hidden="1">
      <c r="A24" s="48"/>
      <c r="B24" s="70" t="s">
        <v>56</v>
      </c>
      <c r="C24" s="785"/>
      <c r="D24" s="787"/>
      <c r="E24" s="785"/>
      <c r="F24" s="787"/>
      <c r="G24" s="159"/>
      <c r="H24" s="787"/>
      <c r="I24" s="159"/>
      <c r="J24" s="778"/>
      <c r="K24" s="785"/>
      <c r="L24" s="787"/>
      <c r="M24" s="785"/>
      <c r="N24" s="787"/>
      <c r="O24" s="159"/>
      <c r="P24" s="787"/>
      <c r="Q24" s="159"/>
      <c r="R24" s="787"/>
      <c r="S24" s="159"/>
      <c r="T24" s="778"/>
      <c r="U24" s="826"/>
      <c r="V24" s="778"/>
      <c r="W24" s="159"/>
      <c r="X24" s="778"/>
      <c r="Y24" s="159"/>
      <c r="Z24" s="778"/>
      <c r="AA24" s="159"/>
      <c r="AB24" s="778"/>
      <c r="AC24" s="159"/>
      <c r="AD24" s="778"/>
      <c r="AE24" s="159"/>
      <c r="AF24" s="787"/>
      <c r="AG24" s="779"/>
      <c r="AH24" s="787"/>
      <c r="AI24" s="823"/>
      <c r="AJ24" s="787"/>
      <c r="AK24" s="823"/>
      <c r="AL24" s="787"/>
      <c r="AM24" s="779"/>
      <c r="AN24" s="787"/>
      <c r="AO24" s="779"/>
      <c r="AP24" s="787"/>
      <c r="AQ24" s="781">
        <f>AS24</f>
        <v>0</v>
      </c>
      <c r="AR24" s="142"/>
      <c r="AS24" s="781">
        <f>F24+H24+J24+P24+L24+R24+T24+AB24+AD24+V24+N24+X24+Z24+AH24+AF24+AL24+AJ24+AN24+AP24+D24</f>
        <v>0</v>
      </c>
      <c r="AT24" s="142"/>
      <c r="AU24" s="769"/>
      <c r="AV24" s="783"/>
    </row>
    <row r="25" spans="1:48" s="2" customFormat="1" ht="28.5" customHeight="1" hidden="1" thickBot="1">
      <c r="A25" s="50"/>
      <c r="B25" s="172" t="s">
        <v>14</v>
      </c>
      <c r="C25" s="789"/>
      <c r="D25" s="793"/>
      <c r="E25" s="789"/>
      <c r="F25" s="793"/>
      <c r="G25" s="796"/>
      <c r="H25" s="793"/>
      <c r="I25" s="789"/>
      <c r="J25" s="793"/>
      <c r="K25" s="789"/>
      <c r="L25" s="793"/>
      <c r="M25" s="789"/>
      <c r="N25" s="793"/>
      <c r="O25" s="789"/>
      <c r="P25" s="793"/>
      <c r="Q25" s="796"/>
      <c r="R25" s="793"/>
      <c r="S25" s="796"/>
      <c r="T25" s="790"/>
      <c r="U25" s="827"/>
      <c r="V25" s="790"/>
      <c r="W25" s="796"/>
      <c r="X25" s="790"/>
      <c r="Y25" s="796"/>
      <c r="Z25" s="790"/>
      <c r="AA25" s="796"/>
      <c r="AB25" s="790"/>
      <c r="AC25" s="796"/>
      <c r="AD25" s="790"/>
      <c r="AE25" s="796"/>
      <c r="AF25" s="793"/>
      <c r="AG25" s="791"/>
      <c r="AH25" s="793"/>
      <c r="AI25" s="838"/>
      <c r="AJ25" s="793"/>
      <c r="AK25" s="838"/>
      <c r="AL25" s="793"/>
      <c r="AM25" s="791"/>
      <c r="AN25" s="793"/>
      <c r="AO25" s="791"/>
      <c r="AP25" s="793"/>
      <c r="AQ25" s="797">
        <f>AS25</f>
        <v>0</v>
      </c>
      <c r="AR25" s="177"/>
      <c r="AS25" s="781">
        <f>F25+H25+J25+P25+L25+R25+T25+AB25+AD25+V25+N25+X25+Z25+AH25+AF25+AL25+AJ25+AN25+AP25+D25</f>
        <v>0</v>
      </c>
      <c r="AT25" s="177"/>
      <c r="AU25" s="799"/>
      <c r="AV25" s="800"/>
    </row>
    <row r="26" spans="2:48" s="2" customFormat="1" ht="27">
      <c r="B26" s="842" t="s">
        <v>25</v>
      </c>
      <c r="C26" s="770"/>
      <c r="D26" s="771">
        <f>IF(C26&gt;0,IF(C26&gt;26,1,IF(C26&gt;2,28-C26,IF(C26=2,27,30))),0)</f>
        <v>0</v>
      </c>
      <c r="E26" s="770"/>
      <c r="F26" s="771">
        <f>IF(E26&gt;0,IF(E26&gt;26,1,IF(E26&gt;2,28-E26,IF(E26=2,27,30))),0)</f>
        <v>0</v>
      </c>
      <c r="G26" s="770"/>
      <c r="H26" s="771">
        <f>IF(G26&gt;0,IF(G26&gt;26,1,IF(G26&gt;2,28-G26,IF(G26=2,27,30))),0)</f>
        <v>0</v>
      </c>
      <c r="I26" s="770"/>
      <c r="J26" s="771"/>
      <c r="K26" s="770"/>
      <c r="L26" s="771"/>
      <c r="M26" s="770"/>
      <c r="N26" s="771"/>
      <c r="O26" s="770"/>
      <c r="P26" s="771"/>
      <c r="Q26" s="770"/>
      <c r="R26" s="771"/>
      <c r="S26" s="770"/>
      <c r="T26" s="771"/>
      <c r="U26" s="770"/>
      <c r="V26" s="771"/>
      <c r="W26" s="770"/>
      <c r="X26" s="771"/>
      <c r="Y26" s="770"/>
      <c r="Z26" s="771"/>
      <c r="AA26" s="770"/>
      <c r="AB26" s="771"/>
      <c r="AC26" s="770"/>
      <c r="AD26" s="771"/>
      <c r="AE26" s="770"/>
      <c r="AF26" s="771"/>
      <c r="AG26" s="772"/>
      <c r="AH26" s="771"/>
      <c r="AI26" s="836"/>
      <c r="AJ26" s="771"/>
      <c r="AK26" s="836"/>
      <c r="AL26" s="771"/>
      <c r="AM26" s="772"/>
      <c r="AN26" s="771"/>
      <c r="AO26" s="772"/>
      <c r="AP26" s="771"/>
      <c r="AQ26" s="855"/>
      <c r="AR26" s="856"/>
      <c r="AS26" s="806"/>
      <c r="AT26" s="837"/>
      <c r="AU26" s="806"/>
      <c r="AV26" s="837"/>
    </row>
    <row r="27" spans="1:48" s="2" customFormat="1" ht="27">
      <c r="A27" s="18"/>
      <c r="B27" s="74" t="s">
        <v>66</v>
      </c>
      <c r="C27" s="159">
        <v>3</v>
      </c>
      <c r="D27" s="778">
        <f>IF(C27&gt;0,IF(C27&gt;26,1,IF(C27&gt;2,28-C27,IF(C27=2,27,30))),0)</f>
        <v>25</v>
      </c>
      <c r="E27" s="159">
        <v>3</v>
      </c>
      <c r="F27" s="778">
        <f>IF(E27&gt;0,IF(E27&gt;26,1,IF(E27&gt;2,28-E27,IF(E27=2,27,30))),0)</f>
        <v>25</v>
      </c>
      <c r="G27" s="159">
        <v>1</v>
      </c>
      <c r="H27" s="778">
        <f>IF(G27&gt;0,IF(G27&gt;26,1,IF(G27&gt;2,28-G27,IF(G27=2,27,30))),0)</f>
        <v>30</v>
      </c>
      <c r="I27" s="159"/>
      <c r="J27" s="778"/>
      <c r="K27" s="159"/>
      <c r="L27" s="778"/>
      <c r="M27" s="159"/>
      <c r="N27" s="778"/>
      <c r="O27" s="159"/>
      <c r="P27" s="778"/>
      <c r="Q27" s="159"/>
      <c r="R27" s="778"/>
      <c r="S27" s="159"/>
      <c r="T27" s="778"/>
      <c r="U27" s="159"/>
      <c r="V27" s="778"/>
      <c r="W27" s="159"/>
      <c r="X27" s="778"/>
      <c r="Y27" s="159"/>
      <c r="Z27" s="778"/>
      <c r="AA27" s="159"/>
      <c r="AB27" s="778"/>
      <c r="AC27" s="159"/>
      <c r="AD27" s="778"/>
      <c r="AE27" s="159"/>
      <c r="AF27" s="778"/>
      <c r="AG27" s="779"/>
      <c r="AH27" s="778"/>
      <c r="AI27" s="823"/>
      <c r="AJ27" s="778"/>
      <c r="AK27" s="159"/>
      <c r="AL27" s="778"/>
      <c r="AM27" s="779"/>
      <c r="AN27" s="778"/>
      <c r="AO27" s="87"/>
      <c r="AP27" s="778"/>
      <c r="AQ27" s="781">
        <f>AS27</f>
        <v>80</v>
      </c>
      <c r="AR27" s="142">
        <f>_xlfn.RANK.EQ(AQ27,$AQ$27:$AQ$49,0)</f>
        <v>1</v>
      </c>
      <c r="AS27" s="781">
        <f>F27+H27+J27+P27+L27+R27+T27+AB27+AD27+V27+N27+X27+Z27+AH27+AF27+AL27+AJ27+AN27+AP27+D27</f>
        <v>80</v>
      </c>
      <c r="AT27" s="142">
        <f>_xlfn.RANK.EQ(AS27,$AS$12:$AS$91,0)</f>
        <v>1</v>
      </c>
      <c r="AU27" s="769">
        <f>1+AU26</f>
        <v>1</v>
      </c>
      <c r="AV27" s="783">
        <f>AV19+1</f>
        <v>9</v>
      </c>
    </row>
    <row r="28" spans="1:48" s="2" customFormat="1" ht="27">
      <c r="A28" s="40"/>
      <c r="B28" s="72" t="s">
        <v>27</v>
      </c>
      <c r="C28" s="159">
        <v>8</v>
      </c>
      <c r="D28" s="778">
        <f>IF(C28&gt;0,IF(C28&gt;26,1,IF(C28&gt;2,28-C28,IF(C28=2,27,30))),0)</f>
        <v>20</v>
      </c>
      <c r="E28" s="159">
        <v>1</v>
      </c>
      <c r="F28" s="778">
        <f>IF(E28&gt;0,IF(E28&gt;26,1,IF(E28&gt;2,28-E28,IF(E28=2,27,30))),0)</f>
        <v>30</v>
      </c>
      <c r="G28" s="159">
        <v>6</v>
      </c>
      <c r="H28" s="778">
        <f>IF(G28&gt;0,IF(G28&gt;26,1,IF(G28&gt;2,28-G28,IF(G28=2,27,30))),0)</f>
        <v>22</v>
      </c>
      <c r="I28" s="159"/>
      <c r="J28" s="778"/>
      <c r="K28" s="159"/>
      <c r="L28" s="778"/>
      <c r="M28" s="159"/>
      <c r="N28" s="778"/>
      <c r="O28" s="159"/>
      <c r="P28" s="778"/>
      <c r="Q28" s="159"/>
      <c r="R28" s="778"/>
      <c r="S28" s="159"/>
      <c r="T28" s="778"/>
      <c r="U28" s="159"/>
      <c r="V28" s="778"/>
      <c r="W28" s="159"/>
      <c r="X28" s="778"/>
      <c r="Y28" s="159"/>
      <c r="Z28" s="778"/>
      <c r="AA28" s="87"/>
      <c r="AB28" s="778"/>
      <c r="AC28" s="87"/>
      <c r="AD28" s="778"/>
      <c r="AE28" s="159"/>
      <c r="AF28" s="778"/>
      <c r="AG28" s="779"/>
      <c r="AH28" s="778"/>
      <c r="AI28" s="823"/>
      <c r="AJ28" s="778"/>
      <c r="AK28" s="82"/>
      <c r="AL28" s="778"/>
      <c r="AM28" s="779"/>
      <c r="AN28" s="778"/>
      <c r="AO28" s="779"/>
      <c r="AP28" s="778"/>
      <c r="AQ28" s="781">
        <f>AS28</f>
        <v>72</v>
      </c>
      <c r="AR28" s="142">
        <f>_xlfn.RANK.EQ(AQ28,$AQ$27:$AQ$49,0)</f>
        <v>2</v>
      </c>
      <c r="AS28" s="781">
        <f>F28+H28+J28+P28+L28+R28+T28+AB28+AD28+V28+N28+X28+Z28+AH28+AF28+AL28+AJ28+AN28+AP28+D28</f>
        <v>72</v>
      </c>
      <c r="AT28" s="142">
        <f>_xlfn.RANK.EQ(AS28,$AS$12:$AS$91,0)</f>
        <v>2</v>
      </c>
      <c r="AU28" s="769">
        <f>1+AU27</f>
        <v>2</v>
      </c>
      <c r="AV28" s="783">
        <f>AV27+1</f>
        <v>10</v>
      </c>
    </row>
    <row r="29" spans="1:48" s="2" customFormat="1" ht="27.75" thickBot="1">
      <c r="A29" s="60"/>
      <c r="B29" s="72" t="s">
        <v>29</v>
      </c>
      <c r="C29" s="159">
        <v>4</v>
      </c>
      <c r="D29" s="778">
        <f>IF(C29&gt;0,IF(C29&gt;26,1,IF(C29&gt;2,28-C29,IF(C29=2,27,30))),0)</f>
        <v>24</v>
      </c>
      <c r="E29" s="159">
        <v>2</v>
      </c>
      <c r="F29" s="778">
        <f>IF(E29&gt;0,IF(E29&gt;26,1,IF(E29&gt;2,28-E29,IF(E29=2,27,30))),0)</f>
        <v>27</v>
      </c>
      <c r="G29" s="159">
        <v>9</v>
      </c>
      <c r="H29" s="778">
        <f>IF(G29&gt;0,IF(G29&gt;26,1,IF(G29&gt;2,28-G29,IF(G29=2,27,30))),0)</f>
        <v>19</v>
      </c>
      <c r="I29" s="159"/>
      <c r="J29" s="778"/>
      <c r="K29" s="159"/>
      <c r="L29" s="778"/>
      <c r="M29" s="87"/>
      <c r="N29" s="778"/>
      <c r="O29" s="159"/>
      <c r="P29" s="778"/>
      <c r="Q29" s="159"/>
      <c r="R29" s="778"/>
      <c r="S29" s="159"/>
      <c r="T29" s="778"/>
      <c r="U29" s="159"/>
      <c r="V29" s="778"/>
      <c r="W29" s="159"/>
      <c r="X29" s="778"/>
      <c r="Y29" s="159"/>
      <c r="Z29" s="778"/>
      <c r="AA29" s="159"/>
      <c r="AB29" s="778"/>
      <c r="AC29" s="87"/>
      <c r="AD29" s="778"/>
      <c r="AE29" s="159"/>
      <c r="AF29" s="778"/>
      <c r="AG29" s="779"/>
      <c r="AH29" s="778"/>
      <c r="AI29" s="823"/>
      <c r="AJ29" s="778"/>
      <c r="AK29" s="860"/>
      <c r="AL29" s="778"/>
      <c r="AM29" s="779"/>
      <c r="AN29" s="778"/>
      <c r="AO29" s="82"/>
      <c r="AP29" s="778"/>
      <c r="AQ29" s="781">
        <f>AS29</f>
        <v>70</v>
      </c>
      <c r="AR29" s="142">
        <f>_xlfn.RANK.EQ(AQ29,$AQ$27:$AQ$49,0)</f>
        <v>3</v>
      </c>
      <c r="AS29" s="781">
        <f>F29+H29+J29+P29+L29+R29+T29+AB29+AD29+V29+N29+X29+Z29+AH29+AF29+AL29+AJ29+AN29+AP29+D29</f>
        <v>70</v>
      </c>
      <c r="AT29" s="142">
        <f aca="true" t="shared" si="1" ref="AT29:AT37">_xlfn.RANK.EQ(AS29,$AS$12:$AS$91,0)</f>
        <v>3</v>
      </c>
      <c r="AU29" s="769">
        <f>1+AU28</f>
        <v>3</v>
      </c>
      <c r="AV29" s="783">
        <f aca="true" t="shared" si="2" ref="AV29:AV49">AV28+1</f>
        <v>11</v>
      </c>
    </row>
    <row r="30" spans="1:85" s="2" customFormat="1" ht="27">
      <c r="A30" s="35"/>
      <c r="B30" s="72" t="s">
        <v>30</v>
      </c>
      <c r="C30" s="159">
        <v>15</v>
      </c>
      <c r="D30" s="778">
        <f>IF(C30&gt;0,IF(C30&gt;26,1,IF(C30&gt;2,28-C30,IF(C30=2,27,30))),0)</f>
        <v>13</v>
      </c>
      <c r="E30" s="159">
        <v>8</v>
      </c>
      <c r="F30" s="778">
        <f>IF(E30&gt;0,IF(E30&gt;26,1,IF(E30&gt;2,28-E30,IF(E30=2,27,30))),0)</f>
        <v>20</v>
      </c>
      <c r="G30" s="159">
        <v>11</v>
      </c>
      <c r="H30" s="778">
        <f>IF(G30&gt;0,IF(G30&gt;26,1,IF(G30&gt;2,28-G30,IF(G30=2,27,30))),0)</f>
        <v>17</v>
      </c>
      <c r="I30" s="159"/>
      <c r="J30" s="778"/>
      <c r="K30" s="159"/>
      <c r="L30" s="778"/>
      <c r="M30" s="87"/>
      <c r="N30" s="778"/>
      <c r="O30" s="159"/>
      <c r="P30" s="778"/>
      <c r="Q30" s="159"/>
      <c r="R30" s="778"/>
      <c r="S30" s="159"/>
      <c r="T30" s="778"/>
      <c r="U30" s="159"/>
      <c r="V30" s="778"/>
      <c r="W30" s="159"/>
      <c r="X30" s="778"/>
      <c r="Y30" s="159"/>
      <c r="Z30" s="778"/>
      <c r="AA30" s="159"/>
      <c r="AB30" s="778"/>
      <c r="AC30" s="159"/>
      <c r="AD30" s="778"/>
      <c r="AE30" s="159"/>
      <c r="AF30" s="778"/>
      <c r="AG30" s="779"/>
      <c r="AH30" s="778"/>
      <c r="AI30" s="823"/>
      <c r="AJ30" s="778"/>
      <c r="AK30" s="159"/>
      <c r="AL30" s="778"/>
      <c r="AM30" s="779"/>
      <c r="AN30" s="778"/>
      <c r="AO30" s="779"/>
      <c r="AP30" s="778"/>
      <c r="AQ30" s="781">
        <f>AS30</f>
        <v>50</v>
      </c>
      <c r="AR30" s="142">
        <f>_xlfn.RANK.EQ(AQ30,$AQ$27:$AQ$49,0)</f>
        <v>4</v>
      </c>
      <c r="AS30" s="781">
        <f>F30+H30+J30+P30+L30+R30+T30+AB30+AD30+V30+N30+X30+Z30+AH30+AF30+AL30+AJ30+AN30+AP30+D30</f>
        <v>50</v>
      </c>
      <c r="AT30" s="142">
        <f t="shared" si="1"/>
        <v>6</v>
      </c>
      <c r="AU30" s="769">
        <f>1+AU29</f>
        <v>4</v>
      </c>
      <c r="AV30" s="783">
        <f t="shared" si="2"/>
        <v>12</v>
      </c>
      <c r="CD30" s="28"/>
      <c r="CE30" s="28"/>
      <c r="CF30" s="28"/>
      <c r="CG30" s="28"/>
    </row>
    <row r="31" spans="1:48" s="2" customFormat="1" ht="27">
      <c r="A31" s="15"/>
      <c r="B31" s="72" t="s">
        <v>279</v>
      </c>
      <c r="C31" s="159">
        <v>5</v>
      </c>
      <c r="D31" s="778">
        <f>IF(C31&gt;0,IF(C31&gt;26,1,IF(C31&gt;2,28-C31,IF(C31=2,27,30))),0)</f>
        <v>23</v>
      </c>
      <c r="E31" s="159">
        <v>5</v>
      </c>
      <c r="F31" s="778">
        <f>IF(E31&gt;0,IF(E31&gt;26,1,IF(E31&gt;2,28-E31,IF(E31=2,27,30))),0)</f>
        <v>23</v>
      </c>
      <c r="G31" s="159">
        <v>25</v>
      </c>
      <c r="H31" s="778">
        <f>IF(G31&gt;0,IF(G31&gt;26,1,IF(G31&gt;2,28-G31,IF(G31=2,27,30))),0)</f>
        <v>3</v>
      </c>
      <c r="I31" s="159"/>
      <c r="J31" s="778"/>
      <c r="K31" s="159"/>
      <c r="L31" s="778"/>
      <c r="M31" s="159"/>
      <c r="N31" s="778"/>
      <c r="O31" s="159"/>
      <c r="P31" s="778"/>
      <c r="Q31" s="159"/>
      <c r="R31" s="778"/>
      <c r="S31" s="159"/>
      <c r="T31" s="778"/>
      <c r="U31" s="159"/>
      <c r="V31" s="778"/>
      <c r="W31" s="159"/>
      <c r="X31" s="778"/>
      <c r="Y31" s="159"/>
      <c r="Z31" s="778"/>
      <c r="AA31" s="159"/>
      <c r="AB31" s="778"/>
      <c r="AC31" s="159"/>
      <c r="AD31" s="778"/>
      <c r="AE31" s="159"/>
      <c r="AF31" s="778"/>
      <c r="AG31" s="779"/>
      <c r="AH31" s="778"/>
      <c r="AI31" s="823"/>
      <c r="AJ31" s="778"/>
      <c r="AK31" s="159"/>
      <c r="AL31" s="778"/>
      <c r="AM31" s="779"/>
      <c r="AN31" s="778"/>
      <c r="AO31" s="159"/>
      <c r="AP31" s="778"/>
      <c r="AQ31" s="781">
        <f>AS31</f>
        <v>49</v>
      </c>
      <c r="AR31" s="142">
        <f>_xlfn.RANK.EQ(AQ31,$AQ$27:$AQ$49,0)</f>
        <v>5</v>
      </c>
      <c r="AS31" s="781">
        <f>F31+H31+J31+P31+L31+R31+T31+AB31+AD31+V31+N31+X31+Z31+AH31+AF31+AL31+AJ31+AN31+AP31+D31</f>
        <v>49</v>
      </c>
      <c r="AT31" s="142">
        <f t="shared" si="1"/>
        <v>7</v>
      </c>
      <c r="AU31" s="769">
        <f>1+AU30</f>
        <v>5</v>
      </c>
      <c r="AV31" s="783">
        <f t="shared" si="2"/>
        <v>13</v>
      </c>
    </row>
    <row r="32" spans="1:85" s="28" customFormat="1" ht="31.5" customHeight="1">
      <c r="A32" s="18"/>
      <c r="B32" s="72" t="s">
        <v>34</v>
      </c>
      <c r="C32" s="159">
        <v>13</v>
      </c>
      <c r="D32" s="778">
        <f>IF(C32&gt;0,IF(C32&gt;26,1,IF(C32&gt;2,28-C32,IF(C32=2,27,30))),0)</f>
        <v>15</v>
      </c>
      <c r="E32" s="159">
        <v>14</v>
      </c>
      <c r="F32" s="778">
        <f>IF(E32&gt;0,IF(E32&gt;26,1,IF(E32&gt;2,28-E32,IF(E32=2,27,30))),0)</f>
        <v>14</v>
      </c>
      <c r="G32" s="159">
        <v>10</v>
      </c>
      <c r="H32" s="778">
        <f>IF(G32&gt;0,IF(G32&gt;26,1,IF(G32&gt;2,28-G32,IF(G32=2,27,30))),0)</f>
        <v>18</v>
      </c>
      <c r="I32" s="159"/>
      <c r="J32" s="778"/>
      <c r="K32" s="159"/>
      <c r="L32" s="778"/>
      <c r="M32" s="159"/>
      <c r="N32" s="778"/>
      <c r="O32" s="159"/>
      <c r="P32" s="778"/>
      <c r="Q32" s="159"/>
      <c r="R32" s="778"/>
      <c r="S32" s="159"/>
      <c r="T32" s="778"/>
      <c r="U32" s="159"/>
      <c r="V32" s="778"/>
      <c r="W32" s="159"/>
      <c r="X32" s="778"/>
      <c r="Y32" s="159"/>
      <c r="Z32" s="778"/>
      <c r="AA32" s="87"/>
      <c r="AB32" s="778"/>
      <c r="AC32" s="159"/>
      <c r="AD32" s="778"/>
      <c r="AE32" s="159"/>
      <c r="AF32" s="778"/>
      <c r="AG32" s="779"/>
      <c r="AH32" s="778"/>
      <c r="AI32" s="823"/>
      <c r="AJ32" s="778"/>
      <c r="AK32" s="860"/>
      <c r="AL32" s="778"/>
      <c r="AM32" s="779"/>
      <c r="AN32" s="778"/>
      <c r="AO32" s="779"/>
      <c r="AP32" s="778"/>
      <c r="AQ32" s="809">
        <f>AS32</f>
        <v>47</v>
      </c>
      <c r="AR32" s="142">
        <f>_xlfn.RANK.EQ(AQ32,$AQ$27:$AQ$49,0)</f>
        <v>6</v>
      </c>
      <c r="AS32" s="781">
        <f>F32+H32+J32+P32+L32+R32+T32+AB32+AD32+V32+N32+X32+Z32+AH32+AF32+AL32+AJ32+AN32+AP32+D32</f>
        <v>47</v>
      </c>
      <c r="AT32" s="142">
        <f t="shared" si="1"/>
        <v>8</v>
      </c>
      <c r="AU32" s="769">
        <f>1+AU31</f>
        <v>6</v>
      </c>
      <c r="AV32" s="783">
        <f t="shared" si="2"/>
        <v>14</v>
      </c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48" s="2" customFormat="1" ht="27">
      <c r="A33" s="18"/>
      <c r="B33" s="72" t="s">
        <v>26</v>
      </c>
      <c r="C33" s="159">
        <v>12</v>
      </c>
      <c r="D33" s="778">
        <f>IF(C33&gt;0,IF(C33&gt;26,1,IF(C33&gt;2,28-C33,IF(C33=2,27,30))),0)</f>
        <v>16</v>
      </c>
      <c r="E33" s="159">
        <v>6</v>
      </c>
      <c r="F33" s="778">
        <f>IF(E33&gt;0,IF(E33&gt;26,1,IF(E33&gt;2,28-E33,IF(E33=2,27,30))),0)</f>
        <v>22</v>
      </c>
      <c r="G33" s="159">
        <v>19</v>
      </c>
      <c r="H33" s="778">
        <f>IF(G33&gt;0,IF(G33&gt;26,1,IF(G33&gt;2,28-G33,IF(G33=2,27,30))),0)</f>
        <v>9</v>
      </c>
      <c r="I33" s="159"/>
      <c r="J33" s="778"/>
      <c r="K33" s="159"/>
      <c r="L33" s="778"/>
      <c r="M33" s="159"/>
      <c r="N33" s="778"/>
      <c r="O33" s="159"/>
      <c r="P33" s="778"/>
      <c r="Q33" s="159"/>
      <c r="R33" s="778"/>
      <c r="S33" s="159"/>
      <c r="T33" s="778"/>
      <c r="U33" s="159"/>
      <c r="V33" s="778"/>
      <c r="W33" s="159"/>
      <c r="X33" s="778"/>
      <c r="Y33" s="159"/>
      <c r="Z33" s="778"/>
      <c r="AA33" s="87"/>
      <c r="AB33" s="778"/>
      <c r="AC33" s="159"/>
      <c r="AD33" s="778"/>
      <c r="AE33" s="159"/>
      <c r="AF33" s="778"/>
      <c r="AG33" s="779"/>
      <c r="AH33" s="778"/>
      <c r="AI33" s="823"/>
      <c r="AJ33" s="778"/>
      <c r="AK33" s="823"/>
      <c r="AL33" s="778"/>
      <c r="AM33" s="779"/>
      <c r="AN33" s="778"/>
      <c r="AO33" s="779"/>
      <c r="AP33" s="778"/>
      <c r="AQ33" s="809">
        <f>AS33</f>
        <v>47</v>
      </c>
      <c r="AR33" s="142">
        <f>_xlfn.RANK.EQ(AQ33,$AQ$27:$AQ$49,0)</f>
        <v>6</v>
      </c>
      <c r="AS33" s="781">
        <f>F33+H33+J33+P33+L33+R33+T33+AB33+AD33+V33+N33+X33+Z33+AH33+AF33+AL33+AJ33+AN33+AP33+D33</f>
        <v>47</v>
      </c>
      <c r="AT33" s="142">
        <f t="shared" si="1"/>
        <v>8</v>
      </c>
      <c r="AU33" s="769">
        <f>1+AU32</f>
        <v>7</v>
      </c>
      <c r="AV33" s="783">
        <f t="shared" si="2"/>
        <v>15</v>
      </c>
    </row>
    <row r="34" spans="1:48" s="2" customFormat="1" ht="27">
      <c r="A34" s="15"/>
      <c r="B34" s="72" t="s">
        <v>84</v>
      </c>
      <c r="C34" s="159">
        <v>1</v>
      </c>
      <c r="D34" s="778">
        <f>IF(C34&gt;0,IF(C34&gt;26,1,IF(C34&gt;2,28-C34,IF(C34=2,27,30))),0)</f>
        <v>30</v>
      </c>
      <c r="E34" s="159">
        <v>13</v>
      </c>
      <c r="F34" s="778">
        <f>IF(E34&gt;0,IF(E34&gt;26,1,IF(E34&gt;2,28-E34,IF(E34=2,27,30))),0)</f>
        <v>15</v>
      </c>
      <c r="G34" s="159"/>
      <c r="H34" s="778">
        <f>IF(G34&gt;0,IF(G34&gt;26,1,IF(G34&gt;2,28-G34,IF(G34=2,27,30))),0)</f>
        <v>0</v>
      </c>
      <c r="I34" s="159"/>
      <c r="J34" s="778"/>
      <c r="K34" s="159"/>
      <c r="L34" s="778"/>
      <c r="M34" s="159"/>
      <c r="N34" s="778"/>
      <c r="O34" s="159"/>
      <c r="P34" s="778"/>
      <c r="Q34" s="159"/>
      <c r="R34" s="778"/>
      <c r="S34" s="159"/>
      <c r="T34" s="778"/>
      <c r="U34" s="159"/>
      <c r="V34" s="778"/>
      <c r="W34" s="159"/>
      <c r="X34" s="778"/>
      <c r="Y34" s="159"/>
      <c r="Z34" s="778"/>
      <c r="AA34" s="159"/>
      <c r="AB34" s="778"/>
      <c r="AC34" s="159"/>
      <c r="AD34" s="778"/>
      <c r="AE34" s="159"/>
      <c r="AF34" s="778"/>
      <c r="AG34" s="779"/>
      <c r="AH34" s="778"/>
      <c r="AI34" s="823"/>
      <c r="AJ34" s="778"/>
      <c r="AK34" s="823"/>
      <c r="AL34" s="778"/>
      <c r="AM34" s="779"/>
      <c r="AN34" s="778"/>
      <c r="AO34" s="779"/>
      <c r="AP34" s="778"/>
      <c r="AQ34" s="809">
        <f>AS34</f>
        <v>45</v>
      </c>
      <c r="AR34" s="142">
        <f>_xlfn.RANK.EQ(AQ34,$AQ$27:$AQ$49,0)</f>
        <v>8</v>
      </c>
      <c r="AS34" s="781">
        <f>F34+H34+J34+P34+L34+R34+T34+AB34+AD34+V34+N34+X34+Z34+AH34+AF34+AL34+AJ34+AN34+AP34+D34</f>
        <v>45</v>
      </c>
      <c r="AT34" s="142">
        <f t="shared" si="1"/>
        <v>10</v>
      </c>
      <c r="AU34" s="769">
        <f>1+AU33</f>
        <v>8</v>
      </c>
      <c r="AV34" s="783">
        <f t="shared" si="2"/>
        <v>16</v>
      </c>
    </row>
    <row r="35" spans="1:48" s="2" customFormat="1" ht="27">
      <c r="A35" s="15"/>
      <c r="B35" s="70" t="s">
        <v>24</v>
      </c>
      <c r="C35" s="785"/>
      <c r="D35" s="787"/>
      <c r="E35" s="159">
        <v>23</v>
      </c>
      <c r="F35" s="778">
        <f>IF(E35&gt;0,IF(E35&gt;26,1,IF(E35&gt;2,28-E35,IF(E35=2,27,30))),0)</f>
        <v>5</v>
      </c>
      <c r="G35" s="159">
        <v>12</v>
      </c>
      <c r="H35" s="778">
        <f>IF(G35&gt;0,IF(G35&gt;26,1,IF(G35&gt;2,28-G35,IF(G35=2,27,30))),0)</f>
        <v>16</v>
      </c>
      <c r="I35" s="785"/>
      <c r="J35" s="787"/>
      <c r="K35" s="785"/>
      <c r="L35" s="787"/>
      <c r="M35" s="785"/>
      <c r="N35" s="787"/>
      <c r="O35" s="159"/>
      <c r="P35" s="787"/>
      <c r="Q35" s="785"/>
      <c r="R35" s="787"/>
      <c r="S35" s="159"/>
      <c r="T35" s="778"/>
      <c r="U35" s="159"/>
      <c r="V35" s="778"/>
      <c r="W35" s="159"/>
      <c r="X35" s="778"/>
      <c r="Y35" s="785"/>
      <c r="Z35" s="778"/>
      <c r="AA35" s="159"/>
      <c r="AB35" s="778"/>
      <c r="AC35" s="159"/>
      <c r="AD35" s="778"/>
      <c r="AE35" s="785"/>
      <c r="AF35" s="787"/>
      <c r="AG35" s="786"/>
      <c r="AH35" s="787"/>
      <c r="AI35" s="832"/>
      <c r="AJ35" s="787"/>
      <c r="AK35" s="832"/>
      <c r="AL35" s="787"/>
      <c r="AM35" s="786"/>
      <c r="AN35" s="787"/>
      <c r="AO35" s="786"/>
      <c r="AP35" s="787"/>
      <c r="AQ35" s="781">
        <f>AS35</f>
        <v>21</v>
      </c>
      <c r="AR35" s="142">
        <f>_xlfn.RANK.EQ(AQ35,$AQ$27:$AQ$49,0)</f>
        <v>9</v>
      </c>
      <c r="AS35" s="781">
        <f>F35+H35+J35+P35+L35+R35+T35+AB35+AD35+V35+N35+X35+Z35+AH35+AF35+AL35+AJ35+AN35+AP35+D35</f>
        <v>21</v>
      </c>
      <c r="AT35" s="142">
        <f t="shared" si="1"/>
        <v>22</v>
      </c>
      <c r="AU35" s="769">
        <f>1+AU34</f>
        <v>9</v>
      </c>
      <c r="AV35" s="783">
        <f t="shared" si="2"/>
        <v>17</v>
      </c>
    </row>
    <row r="36" spans="1:48" s="2" customFormat="1" ht="27" customHeight="1">
      <c r="A36" s="15"/>
      <c r="B36" s="70" t="s">
        <v>41</v>
      </c>
      <c r="C36" s="159"/>
      <c r="D36" s="778">
        <f>IF(C36&gt;0,IF(C36&gt;26,1,IF(C36&gt;2,28-C36,IF(C36=2,27,30))),0)</f>
        <v>0</v>
      </c>
      <c r="E36" s="159"/>
      <c r="F36" s="778">
        <f>IF(E36&gt;0,IF(E36&gt;26,1,IF(E36&gt;2,28-E36,IF(E36=2,27,30))),0)</f>
        <v>0</v>
      </c>
      <c r="G36" s="159">
        <v>18</v>
      </c>
      <c r="H36" s="778">
        <f>IF(G36&gt;0,IF(G36&gt;26,1,IF(G36&gt;2,28-G36,IF(G36=2,27,30))),0)</f>
        <v>10</v>
      </c>
      <c r="I36" s="159"/>
      <c r="J36" s="778"/>
      <c r="K36" s="159"/>
      <c r="L36" s="778"/>
      <c r="M36" s="159"/>
      <c r="N36" s="778"/>
      <c r="O36" s="159"/>
      <c r="P36" s="778"/>
      <c r="Q36" s="159"/>
      <c r="R36" s="778"/>
      <c r="S36" s="159"/>
      <c r="T36" s="778"/>
      <c r="U36" s="159"/>
      <c r="V36" s="778"/>
      <c r="W36" s="159"/>
      <c r="X36" s="778"/>
      <c r="Y36" s="159"/>
      <c r="Z36" s="778"/>
      <c r="AA36" s="159"/>
      <c r="AB36" s="778"/>
      <c r="AC36" s="159"/>
      <c r="AD36" s="778"/>
      <c r="AE36" s="159"/>
      <c r="AF36" s="778"/>
      <c r="AG36" s="779"/>
      <c r="AH36" s="778"/>
      <c r="AI36" s="823"/>
      <c r="AJ36" s="778"/>
      <c r="AK36" s="823"/>
      <c r="AL36" s="778"/>
      <c r="AM36" s="779"/>
      <c r="AN36" s="778"/>
      <c r="AO36" s="779"/>
      <c r="AP36" s="778"/>
      <c r="AQ36" s="781">
        <f>AS36</f>
        <v>10</v>
      </c>
      <c r="AR36" s="142">
        <f>_xlfn.RANK.EQ(AQ36,$AQ$27:$AQ$49,0)</f>
        <v>10</v>
      </c>
      <c r="AS36" s="781">
        <f>F36+H36+J36+P36+L36+R36+T36+AB36+AD36+V36+N36+X36+Z36+AH36+AF36+AL36+AJ36+AN36+AP36+D36</f>
        <v>10</v>
      </c>
      <c r="AT36" s="142">
        <f t="shared" si="1"/>
        <v>29</v>
      </c>
      <c r="AU36" s="769">
        <f>1+AU35</f>
        <v>10</v>
      </c>
      <c r="AV36" s="783">
        <f t="shared" si="2"/>
        <v>18</v>
      </c>
    </row>
    <row r="37" spans="1:48" s="2" customFormat="1" ht="27.75" customHeight="1" thickBot="1">
      <c r="A37" s="859"/>
      <c r="B37" s="72" t="s">
        <v>72</v>
      </c>
      <c r="C37" s="159"/>
      <c r="D37" s="778">
        <f>IF(C37&gt;0,IF(C37&gt;26,1,IF(C37&gt;2,28-C37,IF(C37=2,27,30))),0)</f>
        <v>0</v>
      </c>
      <c r="E37" s="159">
        <v>25</v>
      </c>
      <c r="F37" s="778">
        <f>IF(E37&gt;0,IF(E37&gt;26,1,IF(E37&gt;2,28-E37,IF(E37=2,27,30))),0)</f>
        <v>3</v>
      </c>
      <c r="G37" s="159"/>
      <c r="H37" s="778">
        <f>IF(G37&gt;0,IF(G37&gt;26,1,IF(G37&gt;2,28-G37,IF(G37=2,27,30))),0)</f>
        <v>0</v>
      </c>
      <c r="I37" s="159"/>
      <c r="J37" s="778"/>
      <c r="K37" s="159"/>
      <c r="L37" s="778"/>
      <c r="M37" s="159"/>
      <c r="N37" s="778"/>
      <c r="O37" s="159"/>
      <c r="P37" s="778"/>
      <c r="Q37" s="159"/>
      <c r="R37" s="778"/>
      <c r="S37" s="159"/>
      <c r="T37" s="778"/>
      <c r="U37" s="159"/>
      <c r="V37" s="778"/>
      <c r="W37" s="159"/>
      <c r="X37" s="778"/>
      <c r="Y37" s="159"/>
      <c r="Z37" s="778"/>
      <c r="AA37" s="159"/>
      <c r="AB37" s="778"/>
      <c r="AC37" s="159"/>
      <c r="AD37" s="778"/>
      <c r="AE37" s="159"/>
      <c r="AF37" s="778"/>
      <c r="AG37" s="779"/>
      <c r="AH37" s="778"/>
      <c r="AI37" s="823"/>
      <c r="AJ37" s="778"/>
      <c r="AK37" s="823"/>
      <c r="AL37" s="778"/>
      <c r="AM37" s="779"/>
      <c r="AN37" s="778"/>
      <c r="AO37" s="779"/>
      <c r="AP37" s="778"/>
      <c r="AQ37" s="781">
        <f>AS37</f>
        <v>3</v>
      </c>
      <c r="AR37" s="142">
        <f>_xlfn.RANK.EQ(AQ37,$AQ$27:$AQ$49,0)</f>
        <v>11</v>
      </c>
      <c r="AS37" s="781">
        <f>F37+H37+J37+P37+L37+R37+T37+AB37+AD37+V37+N37+X37+Z37+AH37+AF37+AL37+AJ37+AN37+AP37+D37</f>
        <v>3</v>
      </c>
      <c r="AT37" s="142">
        <f t="shared" si="1"/>
        <v>31</v>
      </c>
      <c r="AU37" s="769">
        <f>1+AU36</f>
        <v>11</v>
      </c>
      <c r="AV37" s="783">
        <f t="shared" si="2"/>
        <v>19</v>
      </c>
    </row>
    <row r="38" spans="1:48" s="2" customFormat="1" ht="27" customHeight="1" hidden="1">
      <c r="A38" s="19"/>
      <c r="B38" s="72" t="s">
        <v>32</v>
      </c>
      <c r="C38" s="159"/>
      <c r="D38" s="778">
        <f aca="true" t="shared" si="3" ref="D36:D42">IF(C38&gt;0,IF(C38&gt;26,1,IF(C38&gt;2,28-C38,IF(C38=2,27,30))),0)</f>
        <v>0</v>
      </c>
      <c r="E38" s="159"/>
      <c r="F38" s="778">
        <f>IF(E38&gt;0,IF(E38&gt;26,1,IF(E38&gt;2,28-E38,IF(E38=2,27,30))),0)</f>
        <v>0</v>
      </c>
      <c r="G38" s="159"/>
      <c r="H38" s="778">
        <f>IF(G38&gt;0,IF(G38&gt;26,1,IF(G38&gt;2,28-G38,IF(G38=2,27,30))),0)</f>
        <v>0</v>
      </c>
      <c r="I38" s="159"/>
      <c r="J38" s="778"/>
      <c r="K38" s="159"/>
      <c r="L38" s="778"/>
      <c r="M38" s="159"/>
      <c r="N38" s="778"/>
      <c r="O38" s="159"/>
      <c r="P38" s="778"/>
      <c r="Q38" s="159"/>
      <c r="R38" s="778"/>
      <c r="S38" s="159"/>
      <c r="T38" s="778"/>
      <c r="U38" s="159"/>
      <c r="V38" s="778"/>
      <c r="W38" s="159"/>
      <c r="X38" s="778"/>
      <c r="Y38" s="159"/>
      <c r="Z38" s="778"/>
      <c r="AA38" s="159"/>
      <c r="AB38" s="778"/>
      <c r="AC38" s="159"/>
      <c r="AD38" s="778"/>
      <c r="AE38" s="159"/>
      <c r="AF38" s="778"/>
      <c r="AG38" s="779"/>
      <c r="AH38" s="778"/>
      <c r="AI38" s="823"/>
      <c r="AJ38" s="778"/>
      <c r="AK38" s="823"/>
      <c r="AL38" s="778"/>
      <c r="AM38" s="779"/>
      <c r="AN38" s="778"/>
      <c r="AO38" s="779"/>
      <c r="AP38" s="778"/>
      <c r="AQ38" s="781"/>
      <c r="AR38" s="142"/>
      <c r="AS38" s="781"/>
      <c r="AT38" s="139"/>
      <c r="AU38" s="769"/>
      <c r="AV38" s="783">
        <f t="shared" si="2"/>
        <v>20</v>
      </c>
    </row>
    <row r="39" spans="1:48" s="2" customFormat="1" ht="27" customHeight="1" hidden="1">
      <c r="A39" s="181"/>
      <c r="B39" s="70" t="s">
        <v>265</v>
      </c>
      <c r="C39" s="159"/>
      <c r="D39" s="778">
        <f t="shared" si="3"/>
        <v>0</v>
      </c>
      <c r="E39" s="159"/>
      <c r="F39" s="778">
        <f>IF(E39&gt;0,IF(E39&gt;26,1,IF(E39&gt;2,28-E39,IF(E39=2,27,30))),0)</f>
        <v>0</v>
      </c>
      <c r="G39" s="159"/>
      <c r="H39" s="778">
        <f>IF(G39&gt;0,IF(G39&gt;26,1,IF(G39&gt;2,28-G39,IF(G39=2,27,30))),0)</f>
        <v>0</v>
      </c>
      <c r="I39" s="159"/>
      <c r="J39" s="778"/>
      <c r="K39" s="159"/>
      <c r="L39" s="778"/>
      <c r="M39" s="159"/>
      <c r="N39" s="778"/>
      <c r="O39" s="159"/>
      <c r="P39" s="778"/>
      <c r="Q39" s="159"/>
      <c r="R39" s="778"/>
      <c r="S39" s="159"/>
      <c r="T39" s="778"/>
      <c r="U39" s="159"/>
      <c r="V39" s="778"/>
      <c r="W39" s="159"/>
      <c r="X39" s="778"/>
      <c r="Y39" s="159"/>
      <c r="Z39" s="778"/>
      <c r="AA39" s="159"/>
      <c r="AB39" s="778"/>
      <c r="AC39" s="159"/>
      <c r="AD39" s="778"/>
      <c r="AE39" s="159"/>
      <c r="AF39" s="778"/>
      <c r="AG39" s="779"/>
      <c r="AH39" s="778"/>
      <c r="AI39" s="823"/>
      <c r="AJ39" s="778"/>
      <c r="AK39" s="823"/>
      <c r="AL39" s="778"/>
      <c r="AM39" s="779"/>
      <c r="AN39" s="778"/>
      <c r="AO39" s="779"/>
      <c r="AP39" s="778"/>
      <c r="AQ39" s="781"/>
      <c r="AR39" s="142"/>
      <c r="AS39" s="781"/>
      <c r="AT39" s="139"/>
      <c r="AU39" s="769"/>
      <c r="AV39" s="783">
        <f t="shared" si="2"/>
        <v>21</v>
      </c>
    </row>
    <row r="40" spans="1:48" s="2" customFormat="1" ht="27" customHeight="1" hidden="1">
      <c r="A40" s="34"/>
      <c r="B40" s="72" t="s">
        <v>73</v>
      </c>
      <c r="C40" s="159"/>
      <c r="D40" s="778">
        <f t="shared" si="3"/>
        <v>0</v>
      </c>
      <c r="E40" s="159"/>
      <c r="F40" s="778">
        <f>IF(E40&gt;0,IF(E40&gt;26,1,IF(E40&gt;2,28-E40,IF(E40=2,27,30))),0)</f>
        <v>0</v>
      </c>
      <c r="G40" s="159"/>
      <c r="H40" s="778">
        <f>IF(G40&gt;0,IF(G40&gt;26,1,IF(G40&gt;2,28-G40,IF(G40=2,27,30))),0)</f>
        <v>0</v>
      </c>
      <c r="I40" s="159"/>
      <c r="J40" s="778"/>
      <c r="K40" s="159"/>
      <c r="L40" s="778"/>
      <c r="M40" s="159"/>
      <c r="N40" s="778"/>
      <c r="O40" s="159"/>
      <c r="P40" s="778"/>
      <c r="Q40" s="159"/>
      <c r="R40" s="778"/>
      <c r="S40" s="159"/>
      <c r="T40" s="778"/>
      <c r="U40" s="159"/>
      <c r="V40" s="778"/>
      <c r="W40" s="159"/>
      <c r="X40" s="778"/>
      <c r="Y40" s="159"/>
      <c r="Z40" s="778"/>
      <c r="AA40" s="159"/>
      <c r="AB40" s="778"/>
      <c r="AC40" s="159"/>
      <c r="AD40" s="778"/>
      <c r="AE40" s="159"/>
      <c r="AF40" s="778"/>
      <c r="AG40" s="779"/>
      <c r="AH40" s="778"/>
      <c r="AI40" s="823"/>
      <c r="AJ40" s="778"/>
      <c r="AK40" s="823"/>
      <c r="AL40" s="778"/>
      <c r="AM40" s="779"/>
      <c r="AN40" s="778"/>
      <c r="AO40" s="779"/>
      <c r="AP40" s="778"/>
      <c r="AQ40" s="781"/>
      <c r="AR40" s="142"/>
      <c r="AS40" s="781"/>
      <c r="AT40" s="139"/>
      <c r="AU40" s="769"/>
      <c r="AV40" s="783">
        <f t="shared" si="2"/>
        <v>22</v>
      </c>
    </row>
    <row r="41" spans="1:48" s="2" customFormat="1" ht="27.75" customHeight="1" hidden="1">
      <c r="A41" s="19"/>
      <c r="B41" s="72" t="s">
        <v>31</v>
      </c>
      <c r="C41" s="159"/>
      <c r="D41" s="778">
        <f t="shared" si="3"/>
        <v>0</v>
      </c>
      <c r="E41" s="159"/>
      <c r="F41" s="778">
        <f>IF(E41&gt;0,IF(E41&gt;26,1,IF(E41&gt;2,28-E41,IF(E41=2,27,30))),0)</f>
        <v>0</v>
      </c>
      <c r="G41" s="159"/>
      <c r="H41" s="778">
        <f>IF(G41&gt;0,IF(G41&gt;26,1,IF(G41&gt;2,28-G41,IF(G41=2,27,30))),0)</f>
        <v>0</v>
      </c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/>
      <c r="T41" s="778"/>
      <c r="U41" s="159"/>
      <c r="V41" s="778"/>
      <c r="W41" s="159"/>
      <c r="X41" s="778"/>
      <c r="Y41" s="159"/>
      <c r="Z41" s="778"/>
      <c r="AA41" s="159"/>
      <c r="AB41" s="778"/>
      <c r="AC41" s="159"/>
      <c r="AD41" s="778"/>
      <c r="AE41" s="159"/>
      <c r="AF41" s="778"/>
      <c r="AG41" s="779"/>
      <c r="AH41" s="778"/>
      <c r="AI41" s="823"/>
      <c r="AJ41" s="778"/>
      <c r="AK41" s="823"/>
      <c r="AL41" s="778"/>
      <c r="AM41" s="779"/>
      <c r="AN41" s="778"/>
      <c r="AO41" s="779"/>
      <c r="AP41" s="778"/>
      <c r="AQ41" s="781"/>
      <c r="AR41" s="142"/>
      <c r="AS41" s="781"/>
      <c r="AT41" s="139"/>
      <c r="AU41" s="769"/>
      <c r="AV41" s="783">
        <f t="shared" si="2"/>
        <v>23</v>
      </c>
    </row>
    <row r="42" spans="1:48" s="2" customFormat="1" ht="27.75" customHeight="1" hidden="1">
      <c r="A42" s="822"/>
      <c r="B42" s="72" t="s">
        <v>63</v>
      </c>
      <c r="C42" s="159"/>
      <c r="D42" s="778">
        <f t="shared" si="3"/>
        <v>0</v>
      </c>
      <c r="E42" s="159"/>
      <c r="F42" s="778">
        <f>IF(E42&gt;0,IF(E42&gt;26,1,IF(E42&gt;2,28-E42,IF(E42=2,27,30))),0)</f>
        <v>0</v>
      </c>
      <c r="G42" s="159"/>
      <c r="H42" s="778">
        <f>IF(G42&gt;0,IF(G42&gt;26,1,IF(G42&gt;2,28-G42,IF(G42=2,27,30))),0)</f>
        <v>0</v>
      </c>
      <c r="I42" s="159"/>
      <c r="J42" s="778"/>
      <c r="K42" s="159"/>
      <c r="L42" s="778"/>
      <c r="M42" s="159"/>
      <c r="N42" s="778"/>
      <c r="O42" s="159"/>
      <c r="P42" s="778"/>
      <c r="Q42" s="159"/>
      <c r="R42" s="778"/>
      <c r="S42" s="159"/>
      <c r="T42" s="778"/>
      <c r="U42" s="159"/>
      <c r="V42" s="778"/>
      <c r="W42" s="159"/>
      <c r="X42" s="778"/>
      <c r="Y42" s="159"/>
      <c r="Z42" s="778"/>
      <c r="AA42" s="159"/>
      <c r="AB42" s="778"/>
      <c r="AC42" s="159"/>
      <c r="AD42" s="778"/>
      <c r="AE42" s="159"/>
      <c r="AF42" s="778"/>
      <c r="AG42" s="779"/>
      <c r="AH42" s="778"/>
      <c r="AI42" s="823"/>
      <c r="AJ42" s="778"/>
      <c r="AK42" s="823"/>
      <c r="AL42" s="778"/>
      <c r="AM42" s="779"/>
      <c r="AN42" s="778"/>
      <c r="AO42" s="779"/>
      <c r="AP42" s="778"/>
      <c r="AQ42" s="781"/>
      <c r="AR42" s="142"/>
      <c r="AS42" s="781"/>
      <c r="AT42" s="139"/>
      <c r="AU42" s="769"/>
      <c r="AV42" s="783">
        <f t="shared" si="2"/>
        <v>24</v>
      </c>
    </row>
    <row r="43" spans="1:48" s="2" customFormat="1" ht="27.75" customHeight="1" hidden="1">
      <c r="A43" s="822"/>
      <c r="B43" s="70" t="s">
        <v>28</v>
      </c>
      <c r="C43" s="159"/>
      <c r="D43" s="778"/>
      <c r="E43" s="159"/>
      <c r="F43" s="778"/>
      <c r="G43" s="159"/>
      <c r="H43" s="778"/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/>
      <c r="AA43" s="159"/>
      <c r="AB43" s="778"/>
      <c r="AC43" s="159"/>
      <c r="AD43" s="778"/>
      <c r="AE43" s="159"/>
      <c r="AF43" s="778"/>
      <c r="AG43" s="779"/>
      <c r="AH43" s="778"/>
      <c r="AI43" s="823"/>
      <c r="AJ43" s="778"/>
      <c r="AK43" s="823"/>
      <c r="AL43" s="778"/>
      <c r="AM43" s="779"/>
      <c r="AN43" s="778"/>
      <c r="AO43" s="779"/>
      <c r="AP43" s="778"/>
      <c r="AQ43" s="781"/>
      <c r="AR43" s="142"/>
      <c r="AS43" s="781"/>
      <c r="AT43" s="139"/>
      <c r="AU43" s="769"/>
      <c r="AV43" s="783">
        <f t="shared" si="2"/>
        <v>25</v>
      </c>
    </row>
    <row r="44" spans="1:48" s="2" customFormat="1" ht="27.75" customHeight="1" hidden="1">
      <c r="A44" s="18"/>
      <c r="B44" s="72" t="s">
        <v>35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/>
      <c r="P44" s="778"/>
      <c r="Q44" s="159"/>
      <c r="R44" s="778"/>
      <c r="S44" s="159"/>
      <c r="T44" s="778"/>
      <c r="U44" s="159"/>
      <c r="V44" s="778"/>
      <c r="W44" s="159"/>
      <c r="X44" s="778"/>
      <c r="Y44" s="159"/>
      <c r="Z44" s="778"/>
      <c r="AA44" s="159"/>
      <c r="AB44" s="778"/>
      <c r="AC44" s="159"/>
      <c r="AD44" s="778"/>
      <c r="AE44" s="159"/>
      <c r="AF44" s="778"/>
      <c r="AG44" s="779"/>
      <c r="AH44" s="778"/>
      <c r="AI44" s="823"/>
      <c r="AJ44" s="778"/>
      <c r="AK44" s="823"/>
      <c r="AL44" s="778"/>
      <c r="AM44" s="779"/>
      <c r="AN44" s="778"/>
      <c r="AO44" s="779"/>
      <c r="AP44" s="778"/>
      <c r="AQ44" s="781"/>
      <c r="AR44" s="142"/>
      <c r="AS44" s="781"/>
      <c r="AT44" s="139"/>
      <c r="AU44" s="769"/>
      <c r="AV44" s="783">
        <f t="shared" si="2"/>
        <v>26</v>
      </c>
    </row>
    <row r="45" spans="1:48" s="2" customFormat="1" ht="27.75" customHeight="1" hidden="1">
      <c r="A45" s="18"/>
      <c r="B45" s="70" t="s">
        <v>36</v>
      </c>
      <c r="C45" s="159"/>
      <c r="D45" s="778"/>
      <c r="E45" s="159"/>
      <c r="F45" s="778"/>
      <c r="G45" s="159"/>
      <c r="H45" s="778"/>
      <c r="I45" s="159"/>
      <c r="J45" s="778"/>
      <c r="K45" s="159"/>
      <c r="L45" s="778"/>
      <c r="M45" s="159"/>
      <c r="N45" s="778"/>
      <c r="O45" s="159"/>
      <c r="P45" s="778"/>
      <c r="Q45" s="159"/>
      <c r="R45" s="778"/>
      <c r="S45" s="159"/>
      <c r="T45" s="778"/>
      <c r="U45" s="826"/>
      <c r="V45" s="778"/>
      <c r="W45" s="785"/>
      <c r="X45" s="778"/>
      <c r="Y45" s="785"/>
      <c r="Z45" s="778"/>
      <c r="AA45" s="785"/>
      <c r="AB45" s="778"/>
      <c r="AC45" s="785"/>
      <c r="AD45" s="778"/>
      <c r="AE45" s="785"/>
      <c r="AF45" s="778"/>
      <c r="AG45" s="786"/>
      <c r="AH45" s="778"/>
      <c r="AI45" s="832"/>
      <c r="AJ45" s="778"/>
      <c r="AK45" s="832"/>
      <c r="AL45" s="778"/>
      <c r="AM45" s="786"/>
      <c r="AN45" s="778"/>
      <c r="AO45" s="786"/>
      <c r="AP45" s="778"/>
      <c r="AQ45" s="781"/>
      <c r="AR45" s="142"/>
      <c r="AS45" s="781"/>
      <c r="AT45" s="139"/>
      <c r="AU45" s="769"/>
      <c r="AV45" s="783">
        <f t="shared" si="2"/>
        <v>27</v>
      </c>
    </row>
    <row r="46" spans="1:48" s="2" customFormat="1" ht="27.75" customHeight="1" hidden="1">
      <c r="A46" s="17"/>
      <c r="B46" s="70" t="s">
        <v>38</v>
      </c>
      <c r="C46" s="785"/>
      <c r="D46" s="787"/>
      <c r="E46" s="159"/>
      <c r="F46" s="787"/>
      <c r="G46" s="159"/>
      <c r="H46" s="787"/>
      <c r="I46" s="785"/>
      <c r="J46" s="787"/>
      <c r="K46" s="785"/>
      <c r="L46" s="787"/>
      <c r="M46" s="785"/>
      <c r="N46" s="787"/>
      <c r="O46" s="159"/>
      <c r="P46" s="787"/>
      <c r="Q46" s="785"/>
      <c r="R46" s="787"/>
      <c r="S46" s="159"/>
      <c r="T46" s="778"/>
      <c r="U46" s="159"/>
      <c r="V46" s="778"/>
      <c r="W46" s="159"/>
      <c r="X46" s="778"/>
      <c r="Y46" s="785"/>
      <c r="Z46" s="778"/>
      <c r="AA46" s="785"/>
      <c r="AB46" s="778"/>
      <c r="AC46" s="785"/>
      <c r="AD46" s="778"/>
      <c r="AE46" s="785"/>
      <c r="AF46" s="787"/>
      <c r="AG46" s="786"/>
      <c r="AH46" s="787"/>
      <c r="AI46" s="832"/>
      <c r="AJ46" s="787"/>
      <c r="AK46" s="832"/>
      <c r="AL46" s="787"/>
      <c r="AM46" s="786"/>
      <c r="AN46" s="787"/>
      <c r="AO46" s="786"/>
      <c r="AP46" s="787"/>
      <c r="AQ46" s="781"/>
      <c r="AR46" s="142"/>
      <c r="AS46" s="781"/>
      <c r="AT46" s="139"/>
      <c r="AU46" s="769"/>
      <c r="AV46" s="783">
        <f t="shared" si="2"/>
        <v>28</v>
      </c>
    </row>
    <row r="47" spans="1:48" s="2" customFormat="1" ht="27.75" customHeight="1" hidden="1">
      <c r="A47" s="15"/>
      <c r="B47" s="72" t="s">
        <v>37</v>
      </c>
      <c r="C47" s="159"/>
      <c r="D47" s="778"/>
      <c r="E47" s="159"/>
      <c r="F47" s="778"/>
      <c r="G47" s="159"/>
      <c r="H47" s="778"/>
      <c r="I47" s="159"/>
      <c r="J47" s="778"/>
      <c r="K47" s="159"/>
      <c r="L47" s="778"/>
      <c r="M47" s="159"/>
      <c r="N47" s="778"/>
      <c r="O47" s="159"/>
      <c r="P47" s="778"/>
      <c r="Q47" s="159"/>
      <c r="R47" s="778"/>
      <c r="S47" s="159"/>
      <c r="T47" s="778"/>
      <c r="U47" s="159"/>
      <c r="V47" s="778"/>
      <c r="W47" s="159"/>
      <c r="X47" s="778"/>
      <c r="Y47" s="159"/>
      <c r="Z47" s="778"/>
      <c r="AA47" s="159"/>
      <c r="AB47" s="778"/>
      <c r="AC47" s="159"/>
      <c r="AD47" s="778"/>
      <c r="AE47" s="159"/>
      <c r="AF47" s="778"/>
      <c r="AG47" s="779"/>
      <c r="AH47" s="778"/>
      <c r="AI47" s="823"/>
      <c r="AJ47" s="778"/>
      <c r="AK47" s="823"/>
      <c r="AL47" s="778"/>
      <c r="AM47" s="779"/>
      <c r="AN47" s="778"/>
      <c r="AO47" s="779"/>
      <c r="AP47" s="778"/>
      <c r="AQ47" s="781"/>
      <c r="AR47" s="142"/>
      <c r="AS47" s="781"/>
      <c r="AT47" s="139"/>
      <c r="AU47" s="769"/>
      <c r="AV47" s="783">
        <f t="shared" si="2"/>
        <v>29</v>
      </c>
    </row>
    <row r="48" spans="1:48" s="2" customFormat="1" ht="27.75" customHeight="1" hidden="1">
      <c r="A48" s="15"/>
      <c r="B48" s="70" t="s">
        <v>39</v>
      </c>
      <c r="C48" s="785"/>
      <c r="D48" s="787"/>
      <c r="E48" s="785"/>
      <c r="F48" s="787"/>
      <c r="G48" s="785"/>
      <c r="H48" s="787"/>
      <c r="I48" s="785"/>
      <c r="J48" s="787"/>
      <c r="K48" s="785"/>
      <c r="L48" s="787"/>
      <c r="M48" s="785"/>
      <c r="N48" s="787"/>
      <c r="O48" s="159"/>
      <c r="P48" s="787"/>
      <c r="Q48" s="785"/>
      <c r="R48" s="787"/>
      <c r="S48" s="159"/>
      <c r="T48" s="778"/>
      <c r="U48" s="159"/>
      <c r="V48" s="778"/>
      <c r="W48" s="785"/>
      <c r="X48" s="778"/>
      <c r="Y48" s="785"/>
      <c r="Z48" s="778"/>
      <c r="AA48" s="159"/>
      <c r="AB48" s="778"/>
      <c r="AC48" s="159"/>
      <c r="AD48" s="778"/>
      <c r="AE48" s="785"/>
      <c r="AF48" s="787"/>
      <c r="AG48" s="786"/>
      <c r="AH48" s="787"/>
      <c r="AI48" s="832"/>
      <c r="AJ48" s="787"/>
      <c r="AK48" s="832"/>
      <c r="AL48" s="787"/>
      <c r="AM48" s="786"/>
      <c r="AN48" s="787"/>
      <c r="AO48" s="786"/>
      <c r="AP48" s="787"/>
      <c r="AQ48" s="781"/>
      <c r="AR48" s="142"/>
      <c r="AS48" s="781"/>
      <c r="AT48" s="139"/>
      <c r="AU48" s="769"/>
      <c r="AV48" s="783">
        <f t="shared" si="2"/>
        <v>30</v>
      </c>
    </row>
    <row r="49" spans="1:48" s="2" customFormat="1" ht="27.75" customHeight="1" hidden="1" thickBot="1">
      <c r="A49" s="15"/>
      <c r="B49" s="70" t="s">
        <v>40</v>
      </c>
      <c r="C49" s="159"/>
      <c r="D49" s="778"/>
      <c r="E49" s="159"/>
      <c r="F49" s="778"/>
      <c r="G49" s="159"/>
      <c r="H49" s="778"/>
      <c r="I49" s="159"/>
      <c r="J49" s="778"/>
      <c r="K49" s="159"/>
      <c r="L49" s="778"/>
      <c r="M49" s="159"/>
      <c r="N49" s="778"/>
      <c r="O49" s="159"/>
      <c r="P49" s="778"/>
      <c r="Q49" s="159"/>
      <c r="R49" s="778"/>
      <c r="S49" s="159"/>
      <c r="T49" s="778"/>
      <c r="U49" s="826"/>
      <c r="V49" s="778"/>
      <c r="W49" s="785"/>
      <c r="X49" s="778"/>
      <c r="Y49" s="785"/>
      <c r="Z49" s="778"/>
      <c r="AA49" s="159"/>
      <c r="AB49" s="778"/>
      <c r="AC49" s="159"/>
      <c r="AD49" s="778"/>
      <c r="AE49" s="785"/>
      <c r="AF49" s="778"/>
      <c r="AG49" s="786"/>
      <c r="AH49" s="778"/>
      <c r="AI49" s="832"/>
      <c r="AJ49" s="778"/>
      <c r="AK49" s="832"/>
      <c r="AL49" s="778"/>
      <c r="AM49" s="786"/>
      <c r="AN49" s="778"/>
      <c r="AO49" s="786"/>
      <c r="AP49" s="778"/>
      <c r="AQ49" s="781"/>
      <c r="AR49" s="142"/>
      <c r="AS49" s="781"/>
      <c r="AT49" s="139"/>
      <c r="AU49" s="769"/>
      <c r="AV49" s="783">
        <f t="shared" si="2"/>
        <v>31</v>
      </c>
    </row>
    <row r="50" spans="1:48" s="2" customFormat="1" ht="27">
      <c r="A50" s="20"/>
      <c r="B50" s="842" t="s">
        <v>42</v>
      </c>
      <c r="C50" s="770"/>
      <c r="D50" s="771"/>
      <c r="E50" s="770"/>
      <c r="F50" s="771"/>
      <c r="G50" s="770"/>
      <c r="H50" s="771"/>
      <c r="I50" s="770"/>
      <c r="J50" s="771"/>
      <c r="K50" s="770"/>
      <c r="L50" s="771"/>
      <c r="M50" s="770"/>
      <c r="N50" s="771"/>
      <c r="O50" s="770"/>
      <c r="P50" s="771"/>
      <c r="Q50" s="770"/>
      <c r="R50" s="771"/>
      <c r="S50" s="770"/>
      <c r="T50" s="771"/>
      <c r="U50" s="770"/>
      <c r="V50" s="771"/>
      <c r="W50" s="770"/>
      <c r="X50" s="771"/>
      <c r="Y50" s="770"/>
      <c r="Z50" s="771"/>
      <c r="AA50" s="770"/>
      <c r="AB50" s="771"/>
      <c r="AC50" s="770"/>
      <c r="AD50" s="771"/>
      <c r="AE50" s="770"/>
      <c r="AF50" s="771"/>
      <c r="AG50" s="772"/>
      <c r="AH50" s="771"/>
      <c r="AI50" s="836"/>
      <c r="AJ50" s="771"/>
      <c r="AK50" s="836"/>
      <c r="AL50" s="771"/>
      <c r="AM50" s="772"/>
      <c r="AN50" s="771"/>
      <c r="AO50" s="772"/>
      <c r="AP50" s="771"/>
      <c r="AQ50" s="855"/>
      <c r="AR50" s="856"/>
      <c r="AS50" s="806"/>
      <c r="AT50" s="837"/>
      <c r="AU50" s="806"/>
      <c r="AV50" s="837"/>
    </row>
    <row r="51" spans="1:48" s="2" customFormat="1" ht="27">
      <c r="A51" s="35"/>
      <c r="B51" s="72" t="s">
        <v>278</v>
      </c>
      <c r="C51" s="159">
        <v>9</v>
      </c>
      <c r="D51" s="778">
        <f>IF(C51&gt;0,IF(C51&gt;26,1,IF(C51&gt;2,28-C51,IF(C51=2,27,30))),0)</f>
        <v>19</v>
      </c>
      <c r="E51" s="159">
        <v>19</v>
      </c>
      <c r="F51" s="778">
        <f>IF(E51&gt;0,IF(E51&gt;26,1,IF(E51&gt;2,28-E51,IF(E51=2,27,30))),0)</f>
        <v>9</v>
      </c>
      <c r="G51" s="159">
        <v>14</v>
      </c>
      <c r="H51" s="778">
        <f>IF(G51&gt;0,IF(G51&gt;26,1,IF(G51&gt;2,28-G51,IF(G51=2,27,30))),0)</f>
        <v>14</v>
      </c>
      <c r="I51" s="159"/>
      <c r="J51" s="778"/>
      <c r="K51" s="159"/>
      <c r="L51" s="778"/>
      <c r="M51" s="159"/>
      <c r="N51" s="778"/>
      <c r="O51" s="159"/>
      <c r="P51" s="778"/>
      <c r="Q51" s="159"/>
      <c r="R51" s="778"/>
      <c r="S51" s="159"/>
      <c r="T51" s="778"/>
      <c r="U51" s="159"/>
      <c r="V51" s="778"/>
      <c r="W51" s="159"/>
      <c r="X51" s="778"/>
      <c r="Y51" s="159"/>
      <c r="Z51" s="778"/>
      <c r="AA51" s="87"/>
      <c r="AB51" s="778"/>
      <c r="AC51" s="87"/>
      <c r="AD51" s="778"/>
      <c r="AE51" s="159"/>
      <c r="AF51" s="778"/>
      <c r="AG51" s="779"/>
      <c r="AH51" s="778"/>
      <c r="AI51" s="823"/>
      <c r="AJ51" s="778"/>
      <c r="AK51" s="87"/>
      <c r="AL51" s="778"/>
      <c r="AM51" s="779"/>
      <c r="AN51" s="778"/>
      <c r="AO51" s="779"/>
      <c r="AP51" s="778"/>
      <c r="AQ51" s="781">
        <f>AS51</f>
        <v>42</v>
      </c>
      <c r="AR51" s="142">
        <f>_xlfn.RANK.EQ(AQ51,$AQ$51:$AQ$91,0)</f>
        <v>1</v>
      </c>
      <c r="AS51" s="781">
        <f>F51+H51+J51+P51+L51+R51+T51+AB51+AD51+V51+N51+X51+Z51+AH51+AF51+AL51+AJ51+AN51+AP51+D51</f>
        <v>42</v>
      </c>
      <c r="AT51" s="142">
        <f aca="true" t="shared" si="4" ref="AT51:AT57">_xlfn.RANK.EQ(AS51,$AS$12:$AS$91,0)</f>
        <v>12</v>
      </c>
      <c r="AU51" s="769">
        <f>1+AU50</f>
        <v>1</v>
      </c>
      <c r="AV51" s="783">
        <f>AV36+1</f>
        <v>19</v>
      </c>
    </row>
    <row r="52" spans="1:48" s="2" customFormat="1" ht="27">
      <c r="A52" s="15"/>
      <c r="B52" s="72" t="s">
        <v>266</v>
      </c>
      <c r="C52" s="159">
        <v>14</v>
      </c>
      <c r="D52" s="90">
        <f>IF(C52&gt;0,IF(C52&gt;26,1,IF(C52&gt;2,28-C52,IF(C52=2,27,30))),0)</f>
        <v>14</v>
      </c>
      <c r="E52" s="159">
        <v>16</v>
      </c>
      <c r="F52" s="778">
        <f>IF(E52&gt;0,IF(E52&gt;26,1,IF(E52&gt;2,28-E52,IF(E52=2,27,30))),0)</f>
        <v>12</v>
      </c>
      <c r="G52" s="159">
        <v>21</v>
      </c>
      <c r="H52" s="778">
        <f>IF(G52&gt;0,IF(G52&gt;26,1,IF(G52&gt;2,28-G52,IF(G52=2,27,30))),0)</f>
        <v>7</v>
      </c>
      <c r="I52" s="89"/>
      <c r="J52" s="90"/>
      <c r="K52" s="87"/>
      <c r="L52" s="90"/>
      <c r="M52" s="159"/>
      <c r="N52" s="90"/>
      <c r="O52" s="87"/>
      <c r="P52" s="90"/>
      <c r="Q52" s="87"/>
      <c r="R52" s="90"/>
      <c r="S52" s="159"/>
      <c r="T52" s="778"/>
      <c r="U52" s="159"/>
      <c r="V52" s="778"/>
      <c r="W52" s="159"/>
      <c r="X52" s="778"/>
      <c r="Y52" s="159"/>
      <c r="Z52" s="778"/>
      <c r="AA52" s="87"/>
      <c r="AB52" s="778"/>
      <c r="AC52" s="159"/>
      <c r="AD52" s="778"/>
      <c r="AE52" s="129"/>
      <c r="AF52" s="90"/>
      <c r="AG52" s="82"/>
      <c r="AH52" s="90"/>
      <c r="AI52" s="834"/>
      <c r="AJ52" s="90"/>
      <c r="AK52" s="87"/>
      <c r="AL52" s="778"/>
      <c r="AM52" s="779"/>
      <c r="AN52" s="778"/>
      <c r="AO52" s="779"/>
      <c r="AP52" s="778"/>
      <c r="AQ52" s="819">
        <f>AS52</f>
        <v>33</v>
      </c>
      <c r="AR52" s="142">
        <f>_xlfn.RANK.EQ(AQ52,$AQ$51:$AQ$91,0)</f>
        <v>2</v>
      </c>
      <c r="AS52" s="781">
        <f>F52+H52+J52+P52+L52+R52+T52+AB52+AD52+V52+N52+X52+Z52+AH52+AF52+AL52+AJ52+AN52+AP52+D52</f>
        <v>33</v>
      </c>
      <c r="AT52" s="142">
        <f t="shared" si="4"/>
        <v>17</v>
      </c>
      <c r="AU52" s="769">
        <f>1+AU51</f>
        <v>2</v>
      </c>
      <c r="AV52" s="783">
        <f>AV51+1</f>
        <v>20</v>
      </c>
    </row>
    <row r="53" spans="1:48" s="2" customFormat="1" ht="27">
      <c r="A53" s="861"/>
      <c r="B53" s="77" t="s">
        <v>183</v>
      </c>
      <c r="C53" s="159">
        <v>17</v>
      </c>
      <c r="D53" s="778">
        <f>IF(C53&gt;0,IF(C53&gt;26,1,IF(C53&gt;2,28-C53,IF(C53=2,27,30))),0)</f>
        <v>11</v>
      </c>
      <c r="E53" s="159">
        <v>12</v>
      </c>
      <c r="F53" s="778">
        <f>IF(E53&gt;0,IF(E53&gt;26,1,IF(E53&gt;2,28-E53,IF(E53=2,27,30))),0)</f>
        <v>16</v>
      </c>
      <c r="G53" s="159">
        <v>23</v>
      </c>
      <c r="H53" s="778">
        <f>IF(G53&gt;0,IF(G53&gt;26,1,IF(G53&gt;2,28-G53,IF(G53=2,27,30))),0)</f>
        <v>5</v>
      </c>
      <c r="I53" s="159"/>
      <c r="J53" s="778"/>
      <c r="K53" s="159"/>
      <c r="L53" s="778"/>
      <c r="M53" s="159"/>
      <c r="N53" s="778"/>
      <c r="O53" s="159"/>
      <c r="P53" s="778"/>
      <c r="Q53" s="159"/>
      <c r="R53" s="778"/>
      <c r="S53" s="159"/>
      <c r="T53" s="778"/>
      <c r="U53" s="159"/>
      <c r="V53" s="778"/>
      <c r="W53" s="159"/>
      <c r="X53" s="778"/>
      <c r="Y53" s="159"/>
      <c r="Z53" s="778"/>
      <c r="AA53" s="87"/>
      <c r="AB53" s="778"/>
      <c r="AC53" s="87"/>
      <c r="AD53" s="778"/>
      <c r="AE53" s="159"/>
      <c r="AF53" s="778"/>
      <c r="AG53" s="779"/>
      <c r="AH53" s="778"/>
      <c r="AI53" s="823"/>
      <c r="AJ53" s="778"/>
      <c r="AK53" s="779"/>
      <c r="AL53" s="778"/>
      <c r="AM53" s="779"/>
      <c r="AN53" s="778"/>
      <c r="AO53" s="82"/>
      <c r="AP53" s="778"/>
      <c r="AQ53" s="809">
        <f>AS53</f>
        <v>32</v>
      </c>
      <c r="AR53" s="142">
        <f>_xlfn.RANK.EQ(AQ53,$AQ$51:$AQ$91,0)</f>
        <v>3</v>
      </c>
      <c r="AS53" s="781">
        <f>F53+H53+J53+P53+L53+R53+T53+AB53+AD53+V53+N53+X53+Z53+AH53+AF53+AL53+AJ53+AN53+AP53+D53</f>
        <v>32</v>
      </c>
      <c r="AT53" s="142">
        <f t="shared" si="4"/>
        <v>18</v>
      </c>
      <c r="AU53" s="769">
        <f aca="true" t="shared" si="5" ref="AU53:AU63">1+AU52</f>
        <v>3</v>
      </c>
      <c r="AV53" s="783">
        <f aca="true" t="shared" si="6" ref="AV53:AV63">AV52+1</f>
        <v>21</v>
      </c>
    </row>
    <row r="54" spans="1:85" s="28" customFormat="1" ht="27.75" thickBot="1">
      <c r="A54" s="22"/>
      <c r="B54" s="72" t="s">
        <v>79</v>
      </c>
      <c r="C54" s="159">
        <v>16</v>
      </c>
      <c r="D54" s="778">
        <f>IF(C54&gt;0,IF(C54&gt;26,1,IF(C54&gt;2,28-C54,IF(C54=2,27,30))),0)</f>
        <v>12</v>
      </c>
      <c r="E54" s="159">
        <v>21</v>
      </c>
      <c r="F54" s="778">
        <f>IF(E54&gt;0,IF(E54&gt;26,1,IF(E54&gt;2,28-E54,IF(E54=2,27,30))),0)</f>
        <v>7</v>
      </c>
      <c r="G54" s="159">
        <v>17</v>
      </c>
      <c r="H54" s="778">
        <f>IF(G54&gt;0,IF(G54&gt;26,1,IF(G54&gt;2,28-G54,IF(G54=2,27,30))),0)</f>
        <v>11</v>
      </c>
      <c r="I54" s="159"/>
      <c r="J54" s="778"/>
      <c r="K54" s="159"/>
      <c r="L54" s="778"/>
      <c r="M54" s="159"/>
      <c r="N54" s="778"/>
      <c r="O54" s="159"/>
      <c r="P54" s="778"/>
      <c r="Q54" s="159"/>
      <c r="R54" s="778"/>
      <c r="S54" s="159"/>
      <c r="T54" s="778"/>
      <c r="U54" s="159"/>
      <c r="V54" s="778"/>
      <c r="W54" s="159"/>
      <c r="X54" s="778"/>
      <c r="Y54" s="159"/>
      <c r="Z54" s="778"/>
      <c r="AA54" s="159"/>
      <c r="AB54" s="778"/>
      <c r="AC54" s="159"/>
      <c r="AD54" s="778"/>
      <c r="AE54" s="159"/>
      <c r="AF54" s="778"/>
      <c r="AG54" s="779"/>
      <c r="AH54" s="778"/>
      <c r="AI54" s="823"/>
      <c r="AJ54" s="778"/>
      <c r="AK54" s="860"/>
      <c r="AL54" s="778"/>
      <c r="AM54" s="779"/>
      <c r="AN54" s="778"/>
      <c r="AO54" s="779"/>
      <c r="AP54" s="778"/>
      <c r="AQ54" s="781">
        <f>AS54</f>
        <v>30</v>
      </c>
      <c r="AR54" s="142">
        <f>_xlfn.RANK.EQ(AQ54,$AQ$51:$AQ$91,0)</f>
        <v>4</v>
      </c>
      <c r="AS54" s="781">
        <f>F54+H54+J54+P54+L54+R54+T54+AB54+AD54+V54+N54+X54+Z54+AH54+AF54+AL54+AJ54+AN54+AP54+D54</f>
        <v>30</v>
      </c>
      <c r="AT54" s="142">
        <f t="shared" si="4"/>
        <v>20</v>
      </c>
      <c r="AU54" s="769">
        <f t="shared" si="5"/>
        <v>4</v>
      </c>
      <c r="AV54" s="783">
        <f t="shared" si="6"/>
        <v>22</v>
      </c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</row>
    <row r="55" spans="1:48" s="2" customFormat="1" ht="27">
      <c r="A55" s="21"/>
      <c r="B55" s="72" t="s">
        <v>69</v>
      </c>
      <c r="C55" s="159">
        <v>20</v>
      </c>
      <c r="D55" s="778">
        <f>IF(C55&gt;0,IF(C55&gt;26,1,IF(C55&gt;2,28-C55,IF(C55=2,27,30))),0)</f>
        <v>8</v>
      </c>
      <c r="E55" s="159">
        <v>20</v>
      </c>
      <c r="F55" s="778">
        <f>IF(E55&gt;0,IF(E55&gt;26,1,IF(E55&gt;2,28-E55,IF(E55=2,27,30))),0)</f>
        <v>8</v>
      </c>
      <c r="G55" s="159">
        <v>20</v>
      </c>
      <c r="H55" s="778">
        <f>IF(G55&gt;0,IF(G55&gt;26,1,IF(G55&gt;2,28-G55,IF(G55=2,27,30))),0)</f>
        <v>8</v>
      </c>
      <c r="I55" s="159"/>
      <c r="J55" s="778"/>
      <c r="K55" s="159"/>
      <c r="L55" s="778"/>
      <c r="M55" s="159"/>
      <c r="N55" s="778"/>
      <c r="O55" s="159"/>
      <c r="P55" s="778"/>
      <c r="Q55" s="159"/>
      <c r="R55" s="778"/>
      <c r="S55" s="159"/>
      <c r="T55" s="778"/>
      <c r="U55" s="159"/>
      <c r="V55" s="778"/>
      <c r="W55" s="159"/>
      <c r="X55" s="778"/>
      <c r="Y55" s="159"/>
      <c r="Z55" s="778"/>
      <c r="AA55" s="87"/>
      <c r="AB55" s="778"/>
      <c r="AC55" s="159"/>
      <c r="AD55" s="778"/>
      <c r="AE55" s="159"/>
      <c r="AF55" s="778"/>
      <c r="AG55" s="779"/>
      <c r="AH55" s="778"/>
      <c r="AI55" s="823"/>
      <c r="AJ55" s="778"/>
      <c r="AK55" s="823"/>
      <c r="AL55" s="778"/>
      <c r="AM55" s="779"/>
      <c r="AN55" s="778"/>
      <c r="AO55" s="87"/>
      <c r="AP55" s="778"/>
      <c r="AQ55" s="781">
        <f>AS55</f>
        <v>24</v>
      </c>
      <c r="AR55" s="142">
        <f>_xlfn.RANK.EQ(AQ55,$AQ$51:$AQ$91,0)</f>
        <v>5</v>
      </c>
      <c r="AS55" s="781">
        <f>F55+H55+J55+P55+L55+R55+T55+AB55+AD55+V55+N55+X55+Z55+AH55+AF55+AL55+AJ55+AN55+AP55+D55</f>
        <v>24</v>
      </c>
      <c r="AT55" s="142">
        <f t="shared" si="4"/>
        <v>21</v>
      </c>
      <c r="AU55" s="769">
        <f t="shared" si="5"/>
        <v>5</v>
      </c>
      <c r="AV55" s="783">
        <f t="shared" si="6"/>
        <v>23</v>
      </c>
    </row>
    <row r="56" spans="1:48" s="2" customFormat="1" ht="27">
      <c r="A56" s="21"/>
      <c r="B56" s="74" t="s">
        <v>44</v>
      </c>
      <c r="C56" s="159">
        <v>19</v>
      </c>
      <c r="D56" s="778">
        <f>IF(C56&gt;0,IF(C56&gt;26,1,IF(C56&gt;2,28-C56,IF(C56=2,27,30))),0)</f>
        <v>9</v>
      </c>
      <c r="E56" s="159">
        <v>24</v>
      </c>
      <c r="F56" s="778">
        <f>IF(E56&gt;0,IF(E56&gt;26,1,IF(E56&gt;2,28-E56,IF(E56=2,27,30))),0)</f>
        <v>4</v>
      </c>
      <c r="G56" s="159">
        <v>4</v>
      </c>
      <c r="H56" s="778">
        <v>8</v>
      </c>
      <c r="I56" s="87"/>
      <c r="J56" s="90"/>
      <c r="K56" s="87"/>
      <c r="L56" s="90"/>
      <c r="M56" s="159"/>
      <c r="N56" s="778"/>
      <c r="O56" s="159"/>
      <c r="P56" s="778"/>
      <c r="Q56" s="87"/>
      <c r="R56" s="778"/>
      <c r="S56" s="87"/>
      <c r="T56" s="778"/>
      <c r="U56" s="87"/>
      <c r="V56" s="778"/>
      <c r="W56" s="87"/>
      <c r="X56" s="778"/>
      <c r="Y56" s="159"/>
      <c r="Z56" s="778"/>
      <c r="AA56" s="87"/>
      <c r="AB56" s="778"/>
      <c r="AC56" s="87"/>
      <c r="AD56" s="778"/>
      <c r="AE56" s="87"/>
      <c r="AF56" s="90"/>
      <c r="AG56" s="82"/>
      <c r="AH56" s="90"/>
      <c r="AI56" s="833"/>
      <c r="AJ56" s="90"/>
      <c r="AK56" s="833"/>
      <c r="AL56" s="90"/>
      <c r="AM56" s="779"/>
      <c r="AN56" s="778"/>
      <c r="AO56" s="87"/>
      <c r="AP56" s="778"/>
      <c r="AQ56" s="819">
        <f>AS56</f>
        <v>21</v>
      </c>
      <c r="AR56" s="142">
        <f>_xlfn.RANK.EQ(AQ56,$AQ$51:$AQ$91,0)</f>
        <v>6</v>
      </c>
      <c r="AS56" s="781">
        <f>F56+H56+J56+P56+L56+R56+T56+AB56+AD56+V56+N56+X56+Z56+AH56+AF56+AL56+AJ56+AN56+AP56+D56</f>
        <v>21</v>
      </c>
      <c r="AT56" s="142">
        <f t="shared" si="4"/>
        <v>22</v>
      </c>
      <c r="AU56" s="769">
        <f t="shared" si="5"/>
        <v>6</v>
      </c>
      <c r="AV56" s="783">
        <f t="shared" si="6"/>
        <v>24</v>
      </c>
    </row>
    <row r="57" spans="1:48" s="2" customFormat="1" ht="27">
      <c r="A57" s="824"/>
      <c r="B57" s="74" t="s">
        <v>185</v>
      </c>
      <c r="C57" s="159">
        <v>11</v>
      </c>
      <c r="D57" s="778">
        <f>IF(C57&gt;0,IF(C57&gt;26,1,IF(C57&gt;2,28-C57,IF(C57=2,27,30))),0)</f>
        <v>17</v>
      </c>
      <c r="E57" s="159">
        <v>26</v>
      </c>
      <c r="F57" s="778">
        <f>IF(E57&gt;0,IF(E57&gt;26,1,IF(E57&gt;2,28-E57,IF(E57=2,27,30))),0)</f>
        <v>2</v>
      </c>
      <c r="G57" s="91"/>
      <c r="H57" s="778">
        <f>IF(G57&gt;0,IF(G57&gt;26,1,IF(G57&gt;2,28-G57,IF(G57=2,27,30))),0)</f>
        <v>0</v>
      </c>
      <c r="I57" s="91"/>
      <c r="J57" s="92"/>
      <c r="K57" s="91"/>
      <c r="L57" s="92"/>
      <c r="M57" s="785"/>
      <c r="N57" s="92"/>
      <c r="O57" s="102"/>
      <c r="P57" s="92"/>
      <c r="Q57" s="91"/>
      <c r="R57" s="92"/>
      <c r="S57" s="87"/>
      <c r="T57" s="90"/>
      <c r="U57" s="828"/>
      <c r="V57" s="90"/>
      <c r="W57" s="102"/>
      <c r="X57" s="90"/>
      <c r="Y57" s="159"/>
      <c r="Z57" s="778"/>
      <c r="AA57" s="102"/>
      <c r="AB57" s="778"/>
      <c r="AC57" s="91"/>
      <c r="AD57" s="778"/>
      <c r="AE57" s="91"/>
      <c r="AF57" s="92"/>
      <c r="AG57" s="65"/>
      <c r="AH57" s="92"/>
      <c r="AI57" s="835"/>
      <c r="AJ57" s="92"/>
      <c r="AK57" s="91"/>
      <c r="AL57" s="92"/>
      <c r="AM57" s="65"/>
      <c r="AN57" s="92"/>
      <c r="AO57" s="65"/>
      <c r="AP57" s="92"/>
      <c r="AQ57" s="819">
        <f>AS57</f>
        <v>19</v>
      </c>
      <c r="AR57" s="142">
        <f>_xlfn.RANK.EQ(AQ57,$AQ$51:$AQ$91,0)</f>
        <v>7</v>
      </c>
      <c r="AS57" s="781">
        <f>F57+H57+J57+P57+L57+R57+T57+AB57+AD57+V57+N57+X57+Z57+AH57+AF57+AL57+AJ57+AN57+AP57+D57</f>
        <v>19</v>
      </c>
      <c r="AT57" s="142">
        <f t="shared" si="4"/>
        <v>24</v>
      </c>
      <c r="AU57" s="769">
        <f t="shared" si="5"/>
        <v>7</v>
      </c>
      <c r="AV57" s="783">
        <f t="shared" si="6"/>
        <v>25</v>
      </c>
    </row>
    <row r="58" spans="1:48" s="2" customFormat="1" ht="27">
      <c r="A58" s="21"/>
      <c r="B58" s="70" t="s">
        <v>252</v>
      </c>
      <c r="C58" s="159"/>
      <c r="D58" s="778">
        <f>IF(C58&gt;0,IF(C58&gt;26,1,IF(C58&gt;2,28-C58,IF(C58=2,27,30))),0)</f>
        <v>0</v>
      </c>
      <c r="E58" s="159">
        <v>9</v>
      </c>
      <c r="F58" s="778">
        <f>IF(E58&gt;0,IF(E58&gt;26,1,IF(E58&gt;2,28-E58,IF(E58=2,27,30))),0)</f>
        <v>19</v>
      </c>
      <c r="G58" s="159"/>
      <c r="H58" s="778">
        <f>IF(G58&gt;0,IF(G58&gt;26,1,IF(G58&gt;2,28-G58,IF(G58=2,27,30))),0)</f>
        <v>0</v>
      </c>
      <c r="I58" s="159"/>
      <c r="J58" s="778"/>
      <c r="K58" s="159"/>
      <c r="L58" s="778"/>
      <c r="M58" s="159"/>
      <c r="N58" s="778"/>
      <c r="O58" s="159"/>
      <c r="P58" s="778"/>
      <c r="Q58" s="159"/>
      <c r="R58" s="778"/>
      <c r="S58" s="159"/>
      <c r="T58" s="778"/>
      <c r="U58" s="159"/>
      <c r="V58" s="778"/>
      <c r="W58" s="159"/>
      <c r="X58" s="778"/>
      <c r="Y58" s="159"/>
      <c r="Z58" s="778"/>
      <c r="AA58" s="159"/>
      <c r="AB58" s="778"/>
      <c r="AC58" s="159"/>
      <c r="AD58" s="778"/>
      <c r="AE58" s="159"/>
      <c r="AF58" s="778"/>
      <c r="AG58" s="779"/>
      <c r="AH58" s="778"/>
      <c r="AI58" s="823"/>
      <c r="AJ58" s="778"/>
      <c r="AK58" s="823"/>
      <c r="AL58" s="778"/>
      <c r="AM58" s="779"/>
      <c r="AN58" s="778"/>
      <c r="AO58" s="779"/>
      <c r="AP58" s="778"/>
      <c r="AQ58" s="781">
        <f>AS58</f>
        <v>19</v>
      </c>
      <c r="AR58" s="142">
        <f>_xlfn.RANK.EQ(AQ58,$AQ$51:$AQ$91,0)</f>
        <v>7</v>
      </c>
      <c r="AS58" s="781">
        <f>F58+H58+J58+P58+L58+R58+T58+AB58+AD58+V58+N58+X58+Z58+AH58+AF58+AL58+AJ58+AN58+AP58+D58</f>
        <v>19</v>
      </c>
      <c r="AT58" s="142">
        <f>_xlfn.RANK.EQ(AS58,$AS$12:$AS$91,0)</f>
        <v>24</v>
      </c>
      <c r="AU58" s="769">
        <f t="shared" si="5"/>
        <v>8</v>
      </c>
      <c r="AV58" s="783">
        <f t="shared" si="6"/>
        <v>26</v>
      </c>
    </row>
    <row r="59" spans="1:48" s="2" customFormat="1" ht="28.5" customHeight="1">
      <c r="A59" s="33"/>
      <c r="B59" s="74" t="s">
        <v>62</v>
      </c>
      <c r="C59" s="159"/>
      <c r="D59" s="778"/>
      <c r="E59" s="159">
        <v>10</v>
      </c>
      <c r="F59" s="778">
        <f>IF(E59&gt;0,IF(E59&gt;26,1,IF(E59&gt;2,28-E59,IF(E59=2,27,30))),0)</f>
        <v>18</v>
      </c>
      <c r="G59" s="91"/>
      <c r="H59" s="778">
        <f>IF(G59&gt;0,IF(G59&gt;26,1,IF(G59&gt;2,28-G59,IF(G59=2,27,30))),0)</f>
        <v>0</v>
      </c>
      <c r="I59" s="91"/>
      <c r="J59" s="92"/>
      <c r="K59" s="91"/>
      <c r="L59" s="92"/>
      <c r="M59" s="785"/>
      <c r="N59" s="92"/>
      <c r="O59" s="102"/>
      <c r="P59" s="92"/>
      <c r="Q59" s="91"/>
      <c r="R59" s="92"/>
      <c r="S59" s="87"/>
      <c r="T59" s="90"/>
      <c r="U59" s="828"/>
      <c r="V59" s="90"/>
      <c r="W59" s="102"/>
      <c r="X59" s="90"/>
      <c r="Y59" s="159"/>
      <c r="Z59" s="778"/>
      <c r="AA59" s="102"/>
      <c r="AB59" s="778"/>
      <c r="AC59" s="91"/>
      <c r="AD59" s="778"/>
      <c r="AE59" s="91"/>
      <c r="AF59" s="92"/>
      <c r="AG59" s="65"/>
      <c r="AH59" s="92"/>
      <c r="AI59" s="835"/>
      <c r="AJ59" s="92"/>
      <c r="AK59" s="835"/>
      <c r="AL59" s="92"/>
      <c r="AM59" s="65"/>
      <c r="AN59" s="92"/>
      <c r="AO59" s="91"/>
      <c r="AP59" s="92"/>
      <c r="AQ59" s="781">
        <f>AS59</f>
        <v>18</v>
      </c>
      <c r="AR59" s="142">
        <f>_xlfn.RANK.EQ(AQ59,$AQ$51:$AQ$91,0)</f>
        <v>9</v>
      </c>
      <c r="AS59" s="781">
        <f>F59+H59+J59+P59+L59+R59+T59+AB59+AD59+V59+N59+X59+Z59+AH59+AF59+AL59+AJ59+AN59+AP59+D59</f>
        <v>18</v>
      </c>
      <c r="AT59" s="142">
        <f>_xlfn.RANK.EQ(AS59,$AS$12:$AS$91,0)</f>
        <v>26</v>
      </c>
      <c r="AU59" s="769">
        <f t="shared" si="5"/>
        <v>9</v>
      </c>
      <c r="AV59" s="783">
        <f t="shared" si="6"/>
        <v>27</v>
      </c>
    </row>
    <row r="60" spans="1:48" s="2" customFormat="1" ht="28.5" customHeight="1">
      <c r="A60" s="24"/>
      <c r="B60" s="74" t="s">
        <v>281</v>
      </c>
      <c r="C60" s="159"/>
      <c r="D60" s="778"/>
      <c r="E60" s="159"/>
      <c r="F60" s="778"/>
      <c r="G60" s="159">
        <v>13</v>
      </c>
      <c r="H60" s="778">
        <f>IF(G60&gt;0,IF(G60&gt;26,1,IF(G60&gt;2,28-G60,IF(G60=2,27,30))),0)</f>
        <v>15</v>
      </c>
      <c r="I60" s="87"/>
      <c r="J60" s="90"/>
      <c r="K60" s="87"/>
      <c r="L60" s="90"/>
      <c r="M60" s="159"/>
      <c r="N60" s="778"/>
      <c r="O60" s="159"/>
      <c r="P60" s="778"/>
      <c r="Q60" s="87"/>
      <c r="R60" s="778"/>
      <c r="S60" s="87"/>
      <c r="T60" s="778"/>
      <c r="U60" s="87"/>
      <c r="V60" s="778"/>
      <c r="W60" s="87"/>
      <c r="X60" s="778"/>
      <c r="Y60" s="159"/>
      <c r="Z60" s="778"/>
      <c r="AA60" s="87"/>
      <c r="AB60" s="778"/>
      <c r="AC60" s="87"/>
      <c r="AD60" s="778"/>
      <c r="AE60" s="87"/>
      <c r="AF60" s="90"/>
      <c r="AG60" s="82"/>
      <c r="AH60" s="90"/>
      <c r="AI60" s="833"/>
      <c r="AJ60" s="90"/>
      <c r="AK60" s="833"/>
      <c r="AL60" s="90"/>
      <c r="AM60" s="779"/>
      <c r="AN60" s="778"/>
      <c r="AO60" s="87"/>
      <c r="AP60" s="778"/>
      <c r="AQ60" s="819">
        <f>AS60</f>
        <v>15</v>
      </c>
      <c r="AR60" s="142">
        <f>_xlfn.RANK.EQ(AQ60,$AQ$51:$AQ$91,0)</f>
        <v>10</v>
      </c>
      <c r="AS60" s="781">
        <f>F60+H60+J60+P60+L60+R60+T60+AB60+AD60+V60+N60+X60+Z60+AH60+AF60+AL60+AJ60+AN60+AP60+D60</f>
        <v>15</v>
      </c>
      <c r="AT60" s="142">
        <f>_xlfn.RANK.EQ(AS60,$AS$12:$AS$91,0)</f>
        <v>27</v>
      </c>
      <c r="AU60" s="769">
        <f t="shared" si="5"/>
        <v>10</v>
      </c>
      <c r="AV60" s="783">
        <f t="shared" si="6"/>
        <v>28</v>
      </c>
    </row>
    <row r="61" spans="1:48" s="2" customFormat="1" ht="28.5" customHeight="1">
      <c r="A61" s="24"/>
      <c r="B61" s="74" t="s">
        <v>282</v>
      </c>
      <c r="C61" s="159"/>
      <c r="D61" s="778"/>
      <c r="E61" s="159"/>
      <c r="F61" s="778"/>
      <c r="G61" s="159">
        <v>15</v>
      </c>
      <c r="H61" s="778">
        <f>IF(G61&gt;0,IF(G61&gt;26,1,IF(G61&gt;2,28-G61,IF(G61=2,27,30))),0)</f>
        <v>13</v>
      </c>
      <c r="I61" s="87"/>
      <c r="J61" s="90"/>
      <c r="K61" s="87"/>
      <c r="L61" s="90"/>
      <c r="M61" s="159"/>
      <c r="N61" s="778"/>
      <c r="O61" s="159"/>
      <c r="P61" s="778"/>
      <c r="Q61" s="87"/>
      <c r="R61" s="778"/>
      <c r="S61" s="87"/>
      <c r="T61" s="778"/>
      <c r="U61" s="87"/>
      <c r="V61" s="778"/>
      <c r="W61" s="87"/>
      <c r="X61" s="778"/>
      <c r="Y61" s="159"/>
      <c r="Z61" s="778"/>
      <c r="AA61" s="87"/>
      <c r="AB61" s="778"/>
      <c r="AC61" s="87"/>
      <c r="AD61" s="778"/>
      <c r="AE61" s="87"/>
      <c r="AF61" s="90"/>
      <c r="AG61" s="82"/>
      <c r="AH61" s="90"/>
      <c r="AI61" s="833"/>
      <c r="AJ61" s="90"/>
      <c r="AK61" s="833"/>
      <c r="AL61" s="90"/>
      <c r="AM61" s="779"/>
      <c r="AN61" s="778"/>
      <c r="AO61" s="87"/>
      <c r="AP61" s="778"/>
      <c r="AQ61" s="819">
        <f>AS61</f>
        <v>13</v>
      </c>
      <c r="AR61" s="142">
        <f>_xlfn.RANK.EQ(AQ61,$AQ$51:$AQ$91,0)</f>
        <v>11</v>
      </c>
      <c r="AS61" s="781">
        <f>F61+H61+J61+P61+L61+R61+T61+AB61+AD61+V61+N61+X61+Z61+AH61+AF61+AL61+AJ61+AN61+AP61+D61</f>
        <v>13</v>
      </c>
      <c r="AT61" s="142">
        <f>_xlfn.RANK.EQ(AS61,$AS$12:$AS$91,0)</f>
        <v>28</v>
      </c>
      <c r="AU61" s="769">
        <f t="shared" si="5"/>
        <v>11</v>
      </c>
      <c r="AV61" s="783">
        <f t="shared" si="6"/>
        <v>29</v>
      </c>
    </row>
    <row r="62" spans="1:85" s="2" customFormat="1" ht="27.75" customHeight="1" thickBot="1">
      <c r="A62" s="56"/>
      <c r="B62" s="73" t="s">
        <v>58</v>
      </c>
      <c r="C62" s="159"/>
      <c r="D62" s="778">
        <f>IF(C62&gt;0,IF(C62&gt;26,1,IF(C62&gt;2,28-C62,IF(C62=2,27,30))),0)</f>
        <v>0</v>
      </c>
      <c r="E62" s="159">
        <v>27</v>
      </c>
      <c r="F62" s="778">
        <f>IF(E62&gt;0,IF(E62&gt;26,1,IF(E62&gt;2,28-E62,IF(E62=2,27,30))),0)</f>
        <v>1</v>
      </c>
      <c r="G62" s="159">
        <v>22</v>
      </c>
      <c r="H62" s="778">
        <f>IF(G62&gt;0,IF(G62&gt;26,1,IF(G62&gt;2,28-G62,IF(G62=2,27,30))),0)</f>
        <v>6</v>
      </c>
      <c r="I62" s="87"/>
      <c r="J62" s="90"/>
      <c r="K62" s="87"/>
      <c r="L62" s="90"/>
      <c r="M62" s="159"/>
      <c r="N62" s="778"/>
      <c r="O62" s="87"/>
      <c r="P62" s="778"/>
      <c r="Q62" s="159"/>
      <c r="R62" s="778"/>
      <c r="S62" s="159"/>
      <c r="T62" s="778"/>
      <c r="U62" s="159"/>
      <c r="V62" s="778"/>
      <c r="W62" s="159"/>
      <c r="X62" s="778"/>
      <c r="Y62" s="159"/>
      <c r="Z62" s="778"/>
      <c r="AA62" s="87"/>
      <c r="AB62" s="778"/>
      <c r="AC62" s="87"/>
      <c r="AD62" s="778"/>
      <c r="AE62" s="87"/>
      <c r="AF62" s="90"/>
      <c r="AG62" s="779"/>
      <c r="AH62" s="778"/>
      <c r="AI62" s="833"/>
      <c r="AJ62" s="778"/>
      <c r="AK62" s="833"/>
      <c r="AL62" s="778"/>
      <c r="AM62" s="779"/>
      <c r="AN62" s="778"/>
      <c r="AO62" s="159"/>
      <c r="AP62" s="778"/>
      <c r="AQ62" s="819">
        <f>AS62</f>
        <v>7</v>
      </c>
      <c r="AR62" s="142">
        <f>_xlfn.RANK.EQ(AQ62,$AQ$51:$AQ$91,0)</f>
        <v>12</v>
      </c>
      <c r="AS62" s="781">
        <f>F62+H62+J62+P62+L62+R62+T62+AB62+AD62+V62+N62+X62+Z62+AH62+AF62+AL62+AJ62+AN62+AP62+D62</f>
        <v>7</v>
      </c>
      <c r="AT62" s="142">
        <f>_xlfn.RANK.EQ(AS62,$AS$12:$AS$91,0)</f>
        <v>30</v>
      </c>
      <c r="AU62" s="769">
        <f t="shared" si="5"/>
        <v>12</v>
      </c>
      <c r="AV62" s="783">
        <f t="shared" si="6"/>
        <v>30</v>
      </c>
      <c r="CD62" s="28"/>
      <c r="CE62" s="28"/>
      <c r="CF62" s="28"/>
      <c r="CG62" s="28"/>
    </row>
    <row r="63" spans="1:48" s="2" customFormat="1" ht="27.75" customHeight="1" thickBot="1">
      <c r="A63" s="56"/>
      <c r="B63" s="70" t="s">
        <v>280</v>
      </c>
      <c r="C63" s="159"/>
      <c r="D63" s="778"/>
      <c r="E63" s="159">
        <v>28</v>
      </c>
      <c r="F63" s="778">
        <f>IF(E63&gt;0,IF(E63&gt;26,1,IF(E63&gt;2,28-E63,IF(E63=2,27,30))),0)</f>
        <v>1</v>
      </c>
      <c r="G63" s="159"/>
      <c r="H63" s="778">
        <f>IF(G63&gt;0,IF(G63&gt;26,1,IF(G63&gt;2,28-G63,IF(G63=2,27,30))),0)</f>
        <v>0</v>
      </c>
      <c r="I63" s="159"/>
      <c r="J63" s="778"/>
      <c r="K63" s="159"/>
      <c r="L63" s="778"/>
      <c r="M63" s="159"/>
      <c r="N63" s="778"/>
      <c r="O63" s="159"/>
      <c r="P63" s="778"/>
      <c r="Q63" s="159"/>
      <c r="R63" s="778"/>
      <c r="S63" s="159"/>
      <c r="T63" s="778"/>
      <c r="U63" s="159"/>
      <c r="V63" s="778"/>
      <c r="W63" s="159"/>
      <c r="X63" s="778"/>
      <c r="Y63" s="159"/>
      <c r="Z63" s="778"/>
      <c r="AA63" s="159"/>
      <c r="AB63" s="778"/>
      <c r="AC63" s="159"/>
      <c r="AD63" s="778"/>
      <c r="AE63" s="159"/>
      <c r="AF63" s="778"/>
      <c r="AG63" s="779"/>
      <c r="AH63" s="778"/>
      <c r="AI63" s="823"/>
      <c r="AJ63" s="778"/>
      <c r="AK63" s="823"/>
      <c r="AL63" s="778"/>
      <c r="AM63" s="779"/>
      <c r="AN63" s="778"/>
      <c r="AO63" s="779"/>
      <c r="AP63" s="778"/>
      <c r="AQ63" s="781">
        <f>AS63</f>
        <v>1</v>
      </c>
      <c r="AR63" s="142">
        <f>_xlfn.RANK.EQ(AQ63,$AQ$51:$AQ$91,0)</f>
        <v>13</v>
      </c>
      <c r="AS63" s="781">
        <f>F63+H63+J63+P63+L63+R63+T63+AB63+AD63+V63+N63+X63+Z63+AH63+AF63+AL63+AJ63+AN63+AP63+D63</f>
        <v>1</v>
      </c>
      <c r="AT63" s="142">
        <f>_xlfn.RANK.EQ(AS63,$AS$12:$AS$91,0)</f>
        <v>32</v>
      </c>
      <c r="AU63" s="769">
        <f t="shared" si="5"/>
        <v>13</v>
      </c>
      <c r="AV63" s="783">
        <f t="shared" si="6"/>
        <v>31</v>
      </c>
    </row>
    <row r="64" spans="1:48" s="2" customFormat="1" ht="27.75" customHeight="1" hidden="1" thickBot="1">
      <c r="A64" s="56"/>
      <c r="B64" s="72" t="s">
        <v>262</v>
      </c>
      <c r="C64" s="159"/>
      <c r="D64" s="778">
        <f aca="true" t="shared" si="7" ref="D64:D70">IF(C64&gt;0,IF(C64&gt;26,1,IF(C64&gt;2,28-C64,IF(C64=2,27,30))),0)</f>
        <v>0</v>
      </c>
      <c r="E64" s="87"/>
      <c r="F64" s="778">
        <f>IF(E64&gt;0,IF(E64&gt;26,1,IF(E64&gt;2,28-E64,IF(E64=2,27,30))),0)</f>
        <v>0</v>
      </c>
      <c r="G64" s="87"/>
      <c r="H64" s="778">
        <f>IF(G64&gt;0,IF(G64&gt;26,1,IF(G64&gt;2,28-G64,IF(G64=2,27,30))),0)</f>
        <v>0</v>
      </c>
      <c r="I64" s="89"/>
      <c r="J64" s="90"/>
      <c r="K64" s="87"/>
      <c r="L64" s="90"/>
      <c r="M64" s="159"/>
      <c r="N64" s="778"/>
      <c r="O64" s="87"/>
      <c r="P64" s="778"/>
      <c r="Q64" s="87"/>
      <c r="R64" s="778"/>
      <c r="S64" s="159"/>
      <c r="T64" s="778"/>
      <c r="U64" s="87"/>
      <c r="V64" s="778"/>
      <c r="W64" s="87"/>
      <c r="X64" s="778"/>
      <c r="Y64" s="159"/>
      <c r="Z64" s="778"/>
      <c r="AA64" s="87"/>
      <c r="AB64" s="778"/>
      <c r="AC64" s="87"/>
      <c r="AD64" s="778"/>
      <c r="AE64" s="129"/>
      <c r="AF64" s="90"/>
      <c r="AG64" s="82"/>
      <c r="AH64" s="90"/>
      <c r="AI64" s="834"/>
      <c r="AJ64" s="90"/>
      <c r="AK64" s="834"/>
      <c r="AL64" s="90"/>
      <c r="AM64" s="82"/>
      <c r="AN64" s="90"/>
      <c r="AO64" s="82"/>
      <c r="AP64" s="778"/>
      <c r="AQ64" s="819">
        <f aca="true" t="shared" si="8" ref="AQ51:AQ91">AS64</f>
        <v>0</v>
      </c>
      <c r="AR64" s="142"/>
      <c r="AS64" s="781">
        <f aca="true" t="shared" si="9" ref="AS51:AS91">F64+H64+J64+P64+L64+R64+T64+AB64+AD64+V64+N64+X64+Z64+AH64+AF64+AL64+AJ64+AN64+AP64+D64</f>
        <v>0</v>
      </c>
      <c r="AT64" s="139"/>
      <c r="AU64" s="769"/>
      <c r="AV64" s="783"/>
    </row>
    <row r="65" spans="1:48" s="2" customFormat="1" ht="27.75" customHeight="1" hidden="1" thickBot="1">
      <c r="A65" s="56"/>
      <c r="B65" s="72" t="s">
        <v>255</v>
      </c>
      <c r="C65" s="159"/>
      <c r="D65" s="778">
        <f t="shared" si="7"/>
        <v>0</v>
      </c>
      <c r="E65" s="87"/>
      <c r="F65" s="778">
        <f>IF(E65&gt;0,IF(E65&gt;26,1,IF(E65&gt;2,28-E65,IF(E65=2,27,30))),0)</f>
        <v>0</v>
      </c>
      <c r="G65" s="87"/>
      <c r="H65" s="778">
        <f>IF(G65&gt;0,IF(G65&gt;26,1,IF(G65&gt;2,28-G65,IF(G65=2,27,30))),0)</f>
        <v>0</v>
      </c>
      <c r="I65" s="89"/>
      <c r="J65" s="90"/>
      <c r="K65" s="87"/>
      <c r="L65" s="90"/>
      <c r="M65" s="159"/>
      <c r="N65" s="778"/>
      <c r="O65" s="87"/>
      <c r="P65" s="778"/>
      <c r="Q65" s="87"/>
      <c r="R65" s="778"/>
      <c r="S65" s="87"/>
      <c r="T65" s="778"/>
      <c r="U65" s="87"/>
      <c r="V65" s="778"/>
      <c r="W65" s="87"/>
      <c r="X65" s="778"/>
      <c r="Y65" s="159"/>
      <c r="Z65" s="778"/>
      <c r="AA65" s="87"/>
      <c r="AB65" s="778"/>
      <c r="AC65" s="87"/>
      <c r="AD65" s="778"/>
      <c r="AE65" s="129"/>
      <c r="AF65" s="90"/>
      <c r="AG65" s="82"/>
      <c r="AH65" s="90"/>
      <c r="AI65" s="834"/>
      <c r="AJ65" s="90"/>
      <c r="AK65" s="834"/>
      <c r="AL65" s="90"/>
      <c r="AM65" s="82"/>
      <c r="AN65" s="90"/>
      <c r="AO65" s="82"/>
      <c r="AP65" s="90"/>
      <c r="AQ65" s="819">
        <f t="shared" si="8"/>
        <v>0</v>
      </c>
      <c r="AR65" s="142"/>
      <c r="AS65" s="781">
        <f t="shared" si="9"/>
        <v>0</v>
      </c>
      <c r="AT65" s="139"/>
      <c r="AU65" s="769"/>
      <c r="AV65" s="783"/>
    </row>
    <row r="66" spans="1:48" s="2" customFormat="1" ht="27" customHeight="1" hidden="1">
      <c r="A66" s="24"/>
      <c r="B66" s="73" t="s">
        <v>273</v>
      </c>
      <c r="C66" s="159"/>
      <c r="D66" s="778">
        <f t="shared" si="7"/>
        <v>0</v>
      </c>
      <c r="E66" s="87"/>
      <c r="F66" s="778">
        <f>IF(E66&gt;0,IF(E66&gt;26,1,IF(E66&gt;2,28-E66,IF(E66=2,27,30))),0)</f>
        <v>0</v>
      </c>
      <c r="G66" s="87"/>
      <c r="H66" s="778">
        <f>IF(G66&gt;0,IF(G66&gt;26,1,IF(G66&gt;2,28-G66,IF(G66=2,27,30))),0)</f>
        <v>0</v>
      </c>
      <c r="I66" s="87"/>
      <c r="J66" s="90"/>
      <c r="K66" s="87"/>
      <c r="L66" s="90"/>
      <c r="M66" s="159"/>
      <c r="N66" s="778"/>
      <c r="O66" s="87"/>
      <c r="P66" s="778"/>
      <c r="Q66" s="87"/>
      <c r="R66" s="778"/>
      <c r="S66" s="87"/>
      <c r="T66" s="778"/>
      <c r="U66" s="87"/>
      <c r="V66" s="778"/>
      <c r="W66" s="87"/>
      <c r="X66" s="778"/>
      <c r="Y66" s="159"/>
      <c r="Z66" s="778"/>
      <c r="AA66" s="87"/>
      <c r="AB66" s="778"/>
      <c r="AC66" s="87"/>
      <c r="AD66" s="778"/>
      <c r="AE66" s="87"/>
      <c r="AF66" s="90"/>
      <c r="AG66" s="82"/>
      <c r="AH66" s="90"/>
      <c r="AI66" s="833"/>
      <c r="AJ66" s="90"/>
      <c r="AK66" s="833"/>
      <c r="AL66" s="90"/>
      <c r="AM66" s="779"/>
      <c r="AN66" s="778"/>
      <c r="AO66" s="779"/>
      <c r="AP66" s="778"/>
      <c r="AQ66" s="819">
        <f t="shared" si="8"/>
        <v>0</v>
      </c>
      <c r="AR66" s="142"/>
      <c r="AS66" s="781">
        <f t="shared" si="9"/>
        <v>0</v>
      </c>
      <c r="AT66" s="139"/>
      <c r="AU66" s="769"/>
      <c r="AV66" s="783"/>
    </row>
    <row r="67" spans="1:48" s="2" customFormat="1" ht="27" customHeight="1" hidden="1">
      <c r="A67" s="24"/>
      <c r="B67" s="73" t="s">
        <v>253</v>
      </c>
      <c r="C67" s="159"/>
      <c r="D67" s="778">
        <f t="shared" si="7"/>
        <v>0</v>
      </c>
      <c r="E67" s="87"/>
      <c r="F67" s="778">
        <f>IF(E67&gt;0,IF(E67&gt;26,1,IF(E67&gt;2,28-E67,IF(E67=2,27,30))),0)</f>
        <v>0</v>
      </c>
      <c r="G67" s="87"/>
      <c r="H67" s="778">
        <f>IF(G67&gt;0,IF(G67&gt;26,1,IF(G67&gt;2,28-G67,IF(G67=2,27,30))),0)</f>
        <v>0</v>
      </c>
      <c r="I67" s="87"/>
      <c r="J67" s="90"/>
      <c r="K67" s="87"/>
      <c r="L67" s="90"/>
      <c r="M67" s="159"/>
      <c r="N67" s="778"/>
      <c r="O67" s="87"/>
      <c r="P67" s="778"/>
      <c r="Q67" s="87"/>
      <c r="R67" s="778"/>
      <c r="S67" s="87"/>
      <c r="T67" s="778"/>
      <c r="U67" s="87"/>
      <c r="V67" s="778"/>
      <c r="W67" s="87"/>
      <c r="X67" s="778"/>
      <c r="Y67" s="159"/>
      <c r="Z67" s="778"/>
      <c r="AA67" s="87"/>
      <c r="AB67" s="778"/>
      <c r="AC67" s="87"/>
      <c r="AD67" s="778"/>
      <c r="AE67" s="87"/>
      <c r="AF67" s="90"/>
      <c r="AG67" s="82"/>
      <c r="AH67" s="90"/>
      <c r="AI67" s="833"/>
      <c r="AJ67" s="90"/>
      <c r="AK67" s="833"/>
      <c r="AL67" s="90"/>
      <c r="AM67" s="82"/>
      <c r="AN67" s="90"/>
      <c r="AO67" s="82"/>
      <c r="AP67" s="90"/>
      <c r="AQ67" s="819">
        <f t="shared" si="8"/>
        <v>0</v>
      </c>
      <c r="AR67" s="142"/>
      <c r="AS67" s="781">
        <f t="shared" si="9"/>
        <v>0</v>
      </c>
      <c r="AT67" s="139"/>
      <c r="AU67" s="769"/>
      <c r="AV67" s="783"/>
    </row>
    <row r="68" spans="1:48" s="2" customFormat="1" ht="27" customHeight="1" hidden="1">
      <c r="A68" s="24"/>
      <c r="B68" s="73" t="s">
        <v>274</v>
      </c>
      <c r="C68" s="159"/>
      <c r="D68" s="778">
        <f t="shared" si="7"/>
        <v>0</v>
      </c>
      <c r="E68" s="87"/>
      <c r="F68" s="778">
        <f>IF(E68&gt;0,IF(E68&gt;26,1,IF(E68&gt;2,28-E68,IF(E68=2,27,30))),0)</f>
        <v>0</v>
      </c>
      <c r="G68" s="87"/>
      <c r="H68" s="778">
        <f>IF(G68&gt;0,IF(G68&gt;26,1,IF(G68&gt;2,28-G68,IF(G68=2,27,30))),0)</f>
        <v>0</v>
      </c>
      <c r="I68" s="87"/>
      <c r="J68" s="90"/>
      <c r="K68" s="87"/>
      <c r="L68" s="90"/>
      <c r="M68" s="159"/>
      <c r="N68" s="778"/>
      <c r="O68" s="87"/>
      <c r="P68" s="778"/>
      <c r="Q68" s="87"/>
      <c r="R68" s="778"/>
      <c r="S68" s="87"/>
      <c r="T68" s="778"/>
      <c r="U68" s="87"/>
      <c r="V68" s="778"/>
      <c r="W68" s="87"/>
      <c r="X68" s="778"/>
      <c r="Y68" s="159"/>
      <c r="Z68" s="778"/>
      <c r="AA68" s="87"/>
      <c r="AB68" s="778"/>
      <c r="AC68" s="87"/>
      <c r="AD68" s="778"/>
      <c r="AE68" s="87"/>
      <c r="AF68" s="90"/>
      <c r="AG68" s="82"/>
      <c r="AH68" s="90"/>
      <c r="AI68" s="833"/>
      <c r="AJ68" s="90"/>
      <c r="AK68" s="833"/>
      <c r="AL68" s="90"/>
      <c r="AM68" s="779"/>
      <c r="AN68" s="778"/>
      <c r="AO68" s="779"/>
      <c r="AP68" s="778"/>
      <c r="AQ68" s="819">
        <f t="shared" si="8"/>
        <v>0</v>
      </c>
      <c r="AR68" s="142"/>
      <c r="AS68" s="781">
        <f t="shared" si="9"/>
        <v>0</v>
      </c>
      <c r="AT68" s="139"/>
      <c r="AU68" s="769"/>
      <c r="AV68" s="783"/>
    </row>
    <row r="69" spans="1:48" s="2" customFormat="1" ht="27" customHeight="1" hidden="1">
      <c r="A69" s="24"/>
      <c r="B69" s="78" t="s">
        <v>258</v>
      </c>
      <c r="C69" s="159"/>
      <c r="D69" s="90">
        <f t="shared" si="7"/>
        <v>0</v>
      </c>
      <c r="E69" s="89"/>
      <c r="F69" s="90">
        <f>IF(E69&gt;0,IF(E69&gt;26,1,IF(E69&gt;2,28-E69,IF(E69=2,27,30))),0)</f>
        <v>0</v>
      </c>
      <c r="G69" s="87"/>
      <c r="H69" s="90">
        <f>IF(G69&gt;0,IF(G69&gt;26,1,IF(G69&gt;2,28-G69,IF(G69=2,27,30))),0)</f>
        <v>0</v>
      </c>
      <c r="I69" s="87"/>
      <c r="J69" s="90"/>
      <c r="K69" s="87"/>
      <c r="L69" s="90"/>
      <c r="M69" s="159"/>
      <c r="N69" s="90"/>
      <c r="O69" s="159"/>
      <c r="P69" s="778"/>
      <c r="Q69" s="87"/>
      <c r="R69" s="778"/>
      <c r="S69" s="87"/>
      <c r="T69" s="778"/>
      <c r="U69" s="87"/>
      <c r="V69" s="778"/>
      <c r="W69" s="89"/>
      <c r="X69" s="778"/>
      <c r="Y69" s="159"/>
      <c r="Z69" s="778"/>
      <c r="AA69" s="89"/>
      <c r="AB69" s="778"/>
      <c r="AC69" s="68"/>
      <c r="AD69" s="778"/>
      <c r="AE69" s="129"/>
      <c r="AF69" s="90"/>
      <c r="AG69" s="123"/>
      <c r="AH69" s="90"/>
      <c r="AI69" s="834"/>
      <c r="AJ69" s="90"/>
      <c r="AK69" s="834"/>
      <c r="AL69" s="90"/>
      <c r="AM69" s="123"/>
      <c r="AN69" s="90"/>
      <c r="AO69" s="123"/>
      <c r="AP69" s="90"/>
      <c r="AQ69" s="819">
        <f t="shared" si="8"/>
        <v>0</v>
      </c>
      <c r="AR69" s="142"/>
      <c r="AS69" s="781">
        <f t="shared" si="9"/>
        <v>0</v>
      </c>
      <c r="AT69" s="139"/>
      <c r="AU69" s="769"/>
      <c r="AV69" s="783"/>
    </row>
    <row r="70" spans="1:48" s="2" customFormat="1" ht="28.5" customHeight="1" hidden="1">
      <c r="A70" s="15"/>
      <c r="B70" s="78" t="s">
        <v>259</v>
      </c>
      <c r="C70" s="159"/>
      <c r="D70" s="90">
        <f t="shared" si="7"/>
        <v>0</v>
      </c>
      <c r="E70" s="89"/>
      <c r="F70" s="90">
        <f>IF(E70&gt;0,IF(E70&gt;26,1,IF(E70&gt;2,28-E70,IF(E70=2,27,30))),0)</f>
        <v>0</v>
      </c>
      <c r="G70" s="87"/>
      <c r="H70" s="90">
        <f>IF(G70&gt;0,IF(G70&gt;26,1,IF(G70&gt;2,28-G70,IF(G70=2,27,30))),0)</f>
        <v>0</v>
      </c>
      <c r="I70" s="87"/>
      <c r="J70" s="90"/>
      <c r="K70" s="87"/>
      <c r="L70" s="90"/>
      <c r="M70" s="159"/>
      <c r="N70" s="90"/>
      <c r="O70" s="159"/>
      <c r="P70" s="778"/>
      <c r="Q70" s="87"/>
      <c r="R70" s="778"/>
      <c r="S70" s="87"/>
      <c r="T70" s="778"/>
      <c r="U70" s="87"/>
      <c r="V70" s="778"/>
      <c r="W70" s="89"/>
      <c r="X70" s="778"/>
      <c r="Y70" s="159"/>
      <c r="Z70" s="778"/>
      <c r="AA70" s="89"/>
      <c r="AB70" s="778"/>
      <c r="AC70" s="68"/>
      <c r="AD70" s="778"/>
      <c r="AE70" s="129"/>
      <c r="AF70" s="90"/>
      <c r="AG70" s="123"/>
      <c r="AH70" s="90"/>
      <c r="AI70" s="834"/>
      <c r="AJ70" s="90"/>
      <c r="AK70" s="834"/>
      <c r="AL70" s="90"/>
      <c r="AM70" s="123"/>
      <c r="AN70" s="90"/>
      <c r="AO70" s="123"/>
      <c r="AP70" s="90"/>
      <c r="AQ70" s="819">
        <f t="shared" si="8"/>
        <v>0</v>
      </c>
      <c r="AR70" s="142"/>
      <c r="AS70" s="781">
        <f t="shared" si="9"/>
        <v>0</v>
      </c>
      <c r="AT70" s="139"/>
      <c r="AU70" s="769"/>
      <c r="AV70" s="783"/>
    </row>
    <row r="71" spans="1:48" s="2" customFormat="1" ht="27.75" customHeight="1" hidden="1">
      <c r="A71" s="18"/>
      <c r="B71" s="78" t="s">
        <v>78</v>
      </c>
      <c r="C71" s="125"/>
      <c r="D71" s="108"/>
      <c r="E71" s="89"/>
      <c r="F71" s="108"/>
      <c r="G71" s="87"/>
      <c r="H71" s="108"/>
      <c r="I71" s="87"/>
      <c r="J71" s="90"/>
      <c r="K71" s="87"/>
      <c r="L71" s="90"/>
      <c r="M71" s="159"/>
      <c r="N71" s="90"/>
      <c r="O71" s="87"/>
      <c r="P71" s="90"/>
      <c r="Q71" s="87"/>
      <c r="R71" s="90"/>
      <c r="S71" s="87"/>
      <c r="T71" s="90"/>
      <c r="U71" s="87"/>
      <c r="V71" s="90"/>
      <c r="W71" s="89"/>
      <c r="X71" s="90"/>
      <c r="Y71" s="89"/>
      <c r="Z71" s="90"/>
      <c r="AA71" s="89"/>
      <c r="AB71" s="90"/>
      <c r="AC71" s="68"/>
      <c r="AD71" s="90"/>
      <c r="AE71" s="68"/>
      <c r="AF71" s="90"/>
      <c r="AG71" s="123"/>
      <c r="AH71" s="90"/>
      <c r="AI71" s="125"/>
      <c r="AJ71" s="90"/>
      <c r="AK71" s="125"/>
      <c r="AL71" s="90"/>
      <c r="AM71" s="123"/>
      <c r="AN71" s="90"/>
      <c r="AO71" s="123"/>
      <c r="AP71" s="90"/>
      <c r="AQ71" s="818">
        <f t="shared" si="8"/>
        <v>0</v>
      </c>
      <c r="AR71" s="142"/>
      <c r="AS71" s="781">
        <f t="shared" si="9"/>
        <v>0</v>
      </c>
      <c r="AT71" s="142"/>
      <c r="AU71" s="769"/>
      <c r="AV71" s="783"/>
    </row>
    <row r="72" spans="1:48" s="2" customFormat="1" ht="27" customHeight="1" hidden="1">
      <c r="A72" s="15"/>
      <c r="B72" s="72" t="s">
        <v>49</v>
      </c>
      <c r="C72" s="779"/>
      <c r="D72" s="780"/>
      <c r="E72" s="159"/>
      <c r="F72" s="780"/>
      <c r="G72" s="159"/>
      <c r="H72" s="780"/>
      <c r="I72" s="159"/>
      <c r="J72" s="778"/>
      <c r="K72" s="159"/>
      <c r="L72" s="778"/>
      <c r="M72" s="159"/>
      <c r="N72" s="778"/>
      <c r="O72" s="159"/>
      <c r="P72" s="778"/>
      <c r="Q72" s="159"/>
      <c r="R72" s="778"/>
      <c r="S72" s="159"/>
      <c r="T72" s="778"/>
      <c r="U72" s="159"/>
      <c r="V72" s="778"/>
      <c r="W72" s="159"/>
      <c r="X72" s="778"/>
      <c r="Y72" s="159"/>
      <c r="Z72" s="778"/>
      <c r="AA72" s="159"/>
      <c r="AB72" s="778"/>
      <c r="AC72" s="159"/>
      <c r="AD72" s="778"/>
      <c r="AE72" s="159"/>
      <c r="AF72" s="778"/>
      <c r="AG72" s="779"/>
      <c r="AH72" s="778"/>
      <c r="AI72" s="779"/>
      <c r="AJ72" s="778"/>
      <c r="AK72" s="779"/>
      <c r="AL72" s="778"/>
      <c r="AM72" s="779"/>
      <c r="AN72" s="778"/>
      <c r="AO72" s="779"/>
      <c r="AP72" s="778"/>
      <c r="AQ72" s="781">
        <f t="shared" si="8"/>
        <v>0</v>
      </c>
      <c r="AR72" s="142"/>
      <c r="AS72" s="781">
        <f t="shared" si="9"/>
        <v>0</v>
      </c>
      <c r="AT72" s="142"/>
      <c r="AU72" s="769"/>
      <c r="AV72" s="783"/>
    </row>
    <row r="73" spans="1:48" s="2" customFormat="1" ht="27" customHeight="1" hidden="1">
      <c r="A73" s="15"/>
      <c r="B73" s="70" t="s">
        <v>43</v>
      </c>
      <c r="C73" s="779"/>
      <c r="D73" s="780"/>
      <c r="E73" s="159"/>
      <c r="F73" s="780"/>
      <c r="G73" s="159"/>
      <c r="H73" s="780"/>
      <c r="I73" s="159"/>
      <c r="J73" s="778"/>
      <c r="K73" s="159"/>
      <c r="L73" s="778"/>
      <c r="M73" s="159"/>
      <c r="N73" s="778"/>
      <c r="O73" s="159"/>
      <c r="P73" s="778"/>
      <c r="Q73" s="159"/>
      <c r="R73" s="778"/>
      <c r="S73" s="159"/>
      <c r="T73" s="778"/>
      <c r="U73" s="159"/>
      <c r="V73" s="778"/>
      <c r="W73" s="159"/>
      <c r="X73" s="778"/>
      <c r="Y73" s="159"/>
      <c r="Z73" s="778"/>
      <c r="AA73" s="159"/>
      <c r="AB73" s="778"/>
      <c r="AC73" s="159"/>
      <c r="AD73" s="778"/>
      <c r="AE73" s="159"/>
      <c r="AF73" s="778"/>
      <c r="AG73" s="779"/>
      <c r="AH73" s="778"/>
      <c r="AI73" s="779"/>
      <c r="AJ73" s="778"/>
      <c r="AK73" s="779"/>
      <c r="AL73" s="778"/>
      <c r="AM73" s="779"/>
      <c r="AN73" s="778"/>
      <c r="AO73" s="779"/>
      <c r="AP73" s="778"/>
      <c r="AQ73" s="781">
        <f t="shared" si="8"/>
        <v>0</v>
      </c>
      <c r="AR73" s="142"/>
      <c r="AS73" s="781">
        <f t="shared" si="9"/>
        <v>0</v>
      </c>
      <c r="AT73" s="142"/>
      <c r="AU73" s="769"/>
      <c r="AV73" s="783"/>
    </row>
    <row r="74" spans="1:48" s="2" customFormat="1" ht="27.75" customHeight="1" hidden="1">
      <c r="A74" s="15"/>
      <c r="B74" s="70" t="s">
        <v>61</v>
      </c>
      <c r="C74" s="779"/>
      <c r="D74" s="780"/>
      <c r="E74" s="159"/>
      <c r="F74" s="780"/>
      <c r="G74" s="159"/>
      <c r="H74" s="780"/>
      <c r="I74" s="159"/>
      <c r="J74" s="778"/>
      <c r="K74" s="159"/>
      <c r="L74" s="778"/>
      <c r="M74" s="159"/>
      <c r="N74" s="778"/>
      <c r="O74" s="159"/>
      <c r="P74" s="778"/>
      <c r="Q74" s="159"/>
      <c r="R74" s="778"/>
      <c r="S74" s="159"/>
      <c r="T74" s="778"/>
      <c r="U74" s="159"/>
      <c r="V74" s="778"/>
      <c r="W74" s="159"/>
      <c r="X74" s="778"/>
      <c r="Y74" s="159"/>
      <c r="Z74" s="778"/>
      <c r="AA74" s="159"/>
      <c r="AB74" s="778"/>
      <c r="AC74" s="159"/>
      <c r="AD74" s="778"/>
      <c r="AE74" s="159"/>
      <c r="AF74" s="778"/>
      <c r="AG74" s="779"/>
      <c r="AH74" s="778"/>
      <c r="AI74" s="779"/>
      <c r="AJ74" s="778"/>
      <c r="AK74" s="779"/>
      <c r="AL74" s="778"/>
      <c r="AM74" s="779"/>
      <c r="AN74" s="778"/>
      <c r="AO74" s="779"/>
      <c r="AP74" s="778"/>
      <c r="AQ74" s="781">
        <f t="shared" si="8"/>
        <v>0</v>
      </c>
      <c r="AR74" s="142"/>
      <c r="AS74" s="781">
        <f t="shared" si="9"/>
        <v>0</v>
      </c>
      <c r="AT74" s="142"/>
      <c r="AU74" s="769"/>
      <c r="AV74" s="783"/>
    </row>
    <row r="75" spans="1:48" s="2" customFormat="1" ht="28.5" customHeight="1" hidden="1">
      <c r="A75" s="15"/>
      <c r="B75" s="72" t="s">
        <v>60</v>
      </c>
      <c r="C75" s="125"/>
      <c r="D75" s="108"/>
      <c r="E75" s="87"/>
      <c r="F75" s="108"/>
      <c r="G75" s="87"/>
      <c r="H75" s="108"/>
      <c r="I75" s="87"/>
      <c r="J75" s="90"/>
      <c r="K75" s="87"/>
      <c r="L75" s="90"/>
      <c r="M75" s="159"/>
      <c r="N75" s="90"/>
      <c r="O75" s="89"/>
      <c r="P75" s="90"/>
      <c r="Q75" s="87"/>
      <c r="R75" s="90"/>
      <c r="S75" s="87"/>
      <c r="T75" s="90"/>
      <c r="U75" s="87"/>
      <c r="V75" s="90"/>
      <c r="W75" s="87"/>
      <c r="X75" s="90"/>
      <c r="Y75" s="87"/>
      <c r="Z75" s="90"/>
      <c r="AA75" s="87"/>
      <c r="AB75" s="90"/>
      <c r="AC75" s="87"/>
      <c r="AD75" s="90"/>
      <c r="AE75" s="87"/>
      <c r="AF75" s="90"/>
      <c r="AG75" s="82"/>
      <c r="AH75" s="90"/>
      <c r="AI75" s="125"/>
      <c r="AJ75" s="90"/>
      <c r="AK75" s="125"/>
      <c r="AL75" s="90"/>
      <c r="AM75" s="82"/>
      <c r="AN75" s="90"/>
      <c r="AO75" s="82"/>
      <c r="AP75" s="90"/>
      <c r="AQ75" s="138">
        <f t="shared" si="8"/>
        <v>0</v>
      </c>
      <c r="AR75" s="142"/>
      <c r="AS75" s="781">
        <f t="shared" si="9"/>
        <v>0</v>
      </c>
      <c r="AT75" s="139"/>
      <c r="AU75" s="769"/>
      <c r="AV75" s="783"/>
    </row>
    <row r="76" spans="1:48" s="2" customFormat="1" ht="27.75" customHeight="1" hidden="1">
      <c r="A76" s="33"/>
      <c r="B76" s="75" t="s">
        <v>80</v>
      </c>
      <c r="C76" s="127"/>
      <c r="D76" s="124"/>
      <c r="E76" s="89"/>
      <c r="F76" s="124"/>
      <c r="G76" s="89"/>
      <c r="H76" s="124"/>
      <c r="I76" s="89"/>
      <c r="J76" s="90"/>
      <c r="K76" s="89"/>
      <c r="L76" s="90"/>
      <c r="M76" s="159"/>
      <c r="N76" s="90"/>
      <c r="O76" s="102"/>
      <c r="P76" s="90"/>
      <c r="Q76" s="91"/>
      <c r="R76" s="90"/>
      <c r="S76" s="87"/>
      <c r="T76" s="90"/>
      <c r="U76" s="828"/>
      <c r="V76" s="90"/>
      <c r="W76" s="102"/>
      <c r="X76" s="90"/>
      <c r="Y76" s="102"/>
      <c r="Z76" s="90"/>
      <c r="AA76" s="87"/>
      <c r="AB76" s="90"/>
      <c r="AC76" s="91"/>
      <c r="AD76" s="90"/>
      <c r="AE76" s="91"/>
      <c r="AF76" s="90"/>
      <c r="AG76" s="65"/>
      <c r="AH76" s="90"/>
      <c r="AI76" s="127"/>
      <c r="AJ76" s="90"/>
      <c r="AK76" s="127"/>
      <c r="AL76" s="90"/>
      <c r="AM76" s="65"/>
      <c r="AN76" s="90"/>
      <c r="AO76" s="65"/>
      <c r="AP76" s="90"/>
      <c r="AQ76" s="141">
        <f t="shared" si="8"/>
        <v>0</v>
      </c>
      <c r="AR76" s="142"/>
      <c r="AS76" s="781">
        <f t="shared" si="9"/>
        <v>0</v>
      </c>
      <c r="AT76" s="139"/>
      <c r="AU76" s="769"/>
      <c r="AV76" s="783"/>
    </row>
    <row r="77" spans="1:48" s="2" customFormat="1" ht="28.5" customHeight="1" hidden="1">
      <c r="A77" s="15"/>
      <c r="B77" s="76" t="s">
        <v>127</v>
      </c>
      <c r="C77" s="122"/>
      <c r="D77" s="113"/>
      <c r="E77" s="87"/>
      <c r="F77" s="113"/>
      <c r="G77" s="87"/>
      <c r="H77" s="113"/>
      <c r="I77" s="89"/>
      <c r="J77" s="90"/>
      <c r="K77" s="87"/>
      <c r="L77" s="90"/>
      <c r="M77" s="159"/>
      <c r="N77" s="90"/>
      <c r="O77" s="87"/>
      <c r="P77" s="90"/>
      <c r="Q77" s="87"/>
      <c r="R77" s="90"/>
      <c r="S77" s="87"/>
      <c r="T77" s="90"/>
      <c r="U77" s="87"/>
      <c r="V77" s="90"/>
      <c r="W77" s="87"/>
      <c r="X77" s="90"/>
      <c r="Y77" s="87"/>
      <c r="Z77" s="90"/>
      <c r="AA77" s="87"/>
      <c r="AB77" s="90"/>
      <c r="AC77" s="87"/>
      <c r="AD77" s="90"/>
      <c r="AE77" s="129"/>
      <c r="AF77" s="90"/>
      <c r="AG77" s="82"/>
      <c r="AH77" s="90"/>
      <c r="AI77" s="122"/>
      <c r="AJ77" s="90"/>
      <c r="AK77" s="122"/>
      <c r="AL77" s="90"/>
      <c r="AM77" s="82"/>
      <c r="AN77" s="90"/>
      <c r="AO77" s="82"/>
      <c r="AP77" s="90"/>
      <c r="AQ77" s="138">
        <f t="shared" si="8"/>
        <v>0</v>
      </c>
      <c r="AR77" s="142"/>
      <c r="AS77" s="781">
        <f t="shared" si="9"/>
        <v>0</v>
      </c>
      <c r="AT77" s="139"/>
      <c r="AU77" s="769"/>
      <c r="AV77" s="783"/>
    </row>
    <row r="78" spans="1:48" s="2" customFormat="1" ht="27.75" customHeight="1" hidden="1">
      <c r="A78" s="33"/>
      <c r="B78" s="74" t="s">
        <v>184</v>
      </c>
      <c r="C78" s="65"/>
      <c r="D78" s="64"/>
      <c r="E78" s="91"/>
      <c r="F78" s="64"/>
      <c r="G78" s="91"/>
      <c r="H78" s="64"/>
      <c r="I78" s="91"/>
      <c r="J78" s="92"/>
      <c r="K78" s="91"/>
      <c r="L78" s="92"/>
      <c r="M78" s="785"/>
      <c r="N78" s="92"/>
      <c r="O78" s="102"/>
      <c r="P78" s="92"/>
      <c r="Q78" s="91"/>
      <c r="R78" s="92"/>
      <c r="S78" s="87"/>
      <c r="T78" s="90"/>
      <c r="U78" s="828"/>
      <c r="V78" s="90"/>
      <c r="W78" s="102"/>
      <c r="X78" s="90"/>
      <c r="Y78" s="102"/>
      <c r="Z78" s="90"/>
      <c r="AA78" s="102"/>
      <c r="AB78" s="90"/>
      <c r="AC78" s="91"/>
      <c r="AD78" s="90"/>
      <c r="AE78" s="91"/>
      <c r="AF78" s="92"/>
      <c r="AG78" s="65"/>
      <c r="AH78" s="92"/>
      <c r="AI78" s="65"/>
      <c r="AJ78" s="92"/>
      <c r="AK78" s="65"/>
      <c r="AL78" s="92"/>
      <c r="AM78" s="65"/>
      <c r="AN78" s="92"/>
      <c r="AO78" s="65"/>
      <c r="AP78" s="92"/>
      <c r="AQ78" s="141">
        <f t="shared" si="8"/>
        <v>0</v>
      </c>
      <c r="AR78" s="142"/>
      <c r="AS78" s="781">
        <f t="shared" si="9"/>
        <v>0</v>
      </c>
      <c r="AT78" s="858"/>
      <c r="AU78" s="769"/>
      <c r="AV78" s="783"/>
    </row>
    <row r="79" spans="1:48" s="2" customFormat="1" ht="28.5" customHeight="1" hidden="1" thickBot="1">
      <c r="A79" s="22"/>
      <c r="B79" s="70" t="s">
        <v>129</v>
      </c>
      <c r="C79" s="122"/>
      <c r="D79" s="113"/>
      <c r="E79" s="87"/>
      <c r="F79" s="113"/>
      <c r="G79" s="87"/>
      <c r="H79" s="113"/>
      <c r="I79" s="87"/>
      <c r="J79" s="90"/>
      <c r="K79" s="87"/>
      <c r="L79" s="90"/>
      <c r="M79" s="159"/>
      <c r="N79" s="90"/>
      <c r="O79" s="87"/>
      <c r="P79" s="90"/>
      <c r="Q79" s="87"/>
      <c r="R79" s="90"/>
      <c r="S79" s="87"/>
      <c r="T79" s="90"/>
      <c r="U79" s="87"/>
      <c r="V79" s="90"/>
      <c r="W79" s="87"/>
      <c r="X79" s="90"/>
      <c r="Y79" s="87"/>
      <c r="Z79" s="90"/>
      <c r="AA79" s="87"/>
      <c r="AB79" s="90"/>
      <c r="AC79" s="87"/>
      <c r="AD79" s="90"/>
      <c r="AE79" s="129"/>
      <c r="AF79" s="90"/>
      <c r="AG79" s="82"/>
      <c r="AH79" s="90"/>
      <c r="AI79" s="122"/>
      <c r="AJ79" s="90"/>
      <c r="AK79" s="122"/>
      <c r="AL79" s="90"/>
      <c r="AM79" s="82"/>
      <c r="AN79" s="90"/>
      <c r="AO79" s="82"/>
      <c r="AP79" s="90"/>
      <c r="AQ79" s="141">
        <f t="shared" si="8"/>
        <v>0</v>
      </c>
      <c r="AR79" s="142"/>
      <c r="AS79" s="781">
        <f t="shared" si="9"/>
        <v>0</v>
      </c>
      <c r="AT79" s="139"/>
      <c r="AU79" s="769"/>
      <c r="AV79" s="783"/>
    </row>
    <row r="80" spans="1:48" s="2" customFormat="1" ht="27.75" customHeight="1" hidden="1">
      <c r="A80" s="23"/>
      <c r="B80" s="74" t="s">
        <v>55</v>
      </c>
      <c r="C80" s="122"/>
      <c r="D80" s="113"/>
      <c r="E80" s="87"/>
      <c r="F80" s="113"/>
      <c r="G80" s="87"/>
      <c r="H80" s="113"/>
      <c r="I80" s="87"/>
      <c r="J80" s="90"/>
      <c r="K80" s="87"/>
      <c r="L80" s="90"/>
      <c r="M80" s="159"/>
      <c r="N80" s="90"/>
      <c r="O80" s="87"/>
      <c r="P80" s="90"/>
      <c r="Q80" s="87"/>
      <c r="R80" s="90"/>
      <c r="S80" s="87"/>
      <c r="T80" s="90"/>
      <c r="U80" s="828"/>
      <c r="V80" s="90"/>
      <c r="W80" s="87"/>
      <c r="X80" s="90"/>
      <c r="Y80" s="87"/>
      <c r="Z80" s="90"/>
      <c r="AA80" s="87"/>
      <c r="AB80" s="90"/>
      <c r="AC80" s="87"/>
      <c r="AD80" s="90"/>
      <c r="AE80" s="129"/>
      <c r="AF80" s="90"/>
      <c r="AG80" s="82"/>
      <c r="AH80" s="90"/>
      <c r="AI80" s="122"/>
      <c r="AJ80" s="90"/>
      <c r="AK80" s="122"/>
      <c r="AL80" s="90"/>
      <c r="AM80" s="82"/>
      <c r="AN80" s="90"/>
      <c r="AO80" s="82"/>
      <c r="AP80" s="90"/>
      <c r="AQ80" s="141">
        <f t="shared" si="8"/>
        <v>0</v>
      </c>
      <c r="AR80" s="142"/>
      <c r="AS80" s="781">
        <f t="shared" si="9"/>
        <v>0</v>
      </c>
      <c r="AT80" s="139"/>
      <c r="AU80" s="769"/>
      <c r="AV80" s="783"/>
    </row>
    <row r="81" spans="1:48" s="2" customFormat="1" ht="28.5" customHeight="1" hidden="1">
      <c r="A81" s="24"/>
      <c r="B81" s="78" t="s">
        <v>53</v>
      </c>
      <c r="C81" s="83"/>
      <c r="D81" s="96"/>
      <c r="E81" s="91"/>
      <c r="F81" s="96"/>
      <c r="G81" s="87"/>
      <c r="H81" s="96"/>
      <c r="I81" s="87"/>
      <c r="J81" s="90"/>
      <c r="K81" s="87"/>
      <c r="L81" s="90"/>
      <c r="M81" s="159"/>
      <c r="N81" s="90"/>
      <c r="O81" s="87"/>
      <c r="P81" s="90"/>
      <c r="Q81" s="87"/>
      <c r="R81" s="90"/>
      <c r="S81" s="87"/>
      <c r="T81" s="90"/>
      <c r="U81" s="89"/>
      <c r="V81" s="90"/>
      <c r="W81" s="119"/>
      <c r="X81" s="90"/>
      <c r="Y81" s="119"/>
      <c r="Z81" s="90"/>
      <c r="AA81" s="119"/>
      <c r="AB81" s="90"/>
      <c r="AC81" s="87"/>
      <c r="AD81" s="90"/>
      <c r="AE81" s="89"/>
      <c r="AF81" s="90"/>
      <c r="AG81" s="82"/>
      <c r="AH81" s="90"/>
      <c r="AI81" s="83"/>
      <c r="AJ81" s="90"/>
      <c r="AK81" s="83"/>
      <c r="AL81" s="90"/>
      <c r="AM81" s="82"/>
      <c r="AN81" s="90"/>
      <c r="AO81" s="82"/>
      <c r="AP81" s="90"/>
      <c r="AQ81" s="141">
        <f t="shared" si="8"/>
        <v>0</v>
      </c>
      <c r="AR81" s="142"/>
      <c r="AS81" s="781">
        <f t="shared" si="9"/>
        <v>0</v>
      </c>
      <c r="AT81" s="139"/>
      <c r="AU81" s="769"/>
      <c r="AV81" s="783"/>
    </row>
    <row r="82" spans="1:48" s="2" customFormat="1" ht="27.75" customHeight="1" hidden="1">
      <c r="A82" s="18"/>
      <c r="B82" s="78" t="s">
        <v>47</v>
      </c>
      <c r="C82" s="83"/>
      <c r="D82" s="96"/>
      <c r="E82" s="91"/>
      <c r="F82" s="96"/>
      <c r="G82" s="87"/>
      <c r="H82" s="96"/>
      <c r="I82" s="87"/>
      <c r="J82" s="90"/>
      <c r="K82" s="87"/>
      <c r="L82" s="90"/>
      <c r="M82" s="159"/>
      <c r="N82" s="90"/>
      <c r="O82" s="87"/>
      <c r="P82" s="90"/>
      <c r="Q82" s="87"/>
      <c r="R82" s="90"/>
      <c r="S82" s="87"/>
      <c r="T82" s="90"/>
      <c r="U82" s="89"/>
      <c r="V82" s="90"/>
      <c r="W82" s="119"/>
      <c r="X82" s="90"/>
      <c r="Y82" s="119"/>
      <c r="Z82" s="90"/>
      <c r="AA82" s="119"/>
      <c r="AB82" s="90"/>
      <c r="AC82" s="87"/>
      <c r="AD82" s="90"/>
      <c r="AE82" s="89"/>
      <c r="AF82" s="90"/>
      <c r="AG82" s="82"/>
      <c r="AH82" s="90"/>
      <c r="AI82" s="83"/>
      <c r="AJ82" s="90"/>
      <c r="AK82" s="83"/>
      <c r="AL82" s="90"/>
      <c r="AM82" s="82"/>
      <c r="AN82" s="90"/>
      <c r="AO82" s="82"/>
      <c r="AP82" s="90"/>
      <c r="AQ82" s="141">
        <f t="shared" si="8"/>
        <v>0</v>
      </c>
      <c r="AR82" s="142"/>
      <c r="AS82" s="781">
        <f t="shared" si="9"/>
        <v>0</v>
      </c>
      <c r="AT82" s="144"/>
      <c r="AU82" s="769"/>
      <c r="AV82" s="783"/>
    </row>
    <row r="83" spans="1:48" s="2" customFormat="1" ht="27.75" customHeight="1" hidden="1">
      <c r="A83" s="18"/>
      <c r="B83" s="70" t="s">
        <v>57</v>
      </c>
      <c r="C83" s="122"/>
      <c r="D83" s="113"/>
      <c r="E83" s="87"/>
      <c r="F83" s="113"/>
      <c r="G83" s="87"/>
      <c r="H83" s="113"/>
      <c r="I83" s="87"/>
      <c r="J83" s="90"/>
      <c r="K83" s="87"/>
      <c r="L83" s="90"/>
      <c r="M83" s="159"/>
      <c r="N83" s="90"/>
      <c r="O83" s="87"/>
      <c r="P83" s="90"/>
      <c r="Q83" s="87"/>
      <c r="R83" s="90"/>
      <c r="S83" s="87"/>
      <c r="T83" s="90"/>
      <c r="U83" s="87"/>
      <c r="V83" s="90"/>
      <c r="W83" s="87"/>
      <c r="X83" s="90"/>
      <c r="Y83" s="87"/>
      <c r="Z83" s="90"/>
      <c r="AA83" s="87"/>
      <c r="AB83" s="90"/>
      <c r="AC83" s="87"/>
      <c r="AD83" s="90"/>
      <c r="AE83" s="129"/>
      <c r="AF83" s="90"/>
      <c r="AG83" s="82"/>
      <c r="AH83" s="90"/>
      <c r="AI83" s="122"/>
      <c r="AJ83" s="90"/>
      <c r="AK83" s="122"/>
      <c r="AL83" s="90"/>
      <c r="AM83" s="82"/>
      <c r="AN83" s="90"/>
      <c r="AO83" s="82"/>
      <c r="AP83" s="90"/>
      <c r="AQ83" s="141">
        <f t="shared" si="8"/>
        <v>0</v>
      </c>
      <c r="AR83" s="142"/>
      <c r="AS83" s="781">
        <f t="shared" si="9"/>
        <v>0</v>
      </c>
      <c r="AT83" s="144"/>
      <c r="AU83" s="769"/>
      <c r="AV83" s="783"/>
    </row>
    <row r="84" spans="1:48" s="2" customFormat="1" ht="27.75" customHeight="1" hidden="1">
      <c r="A84" s="18"/>
      <c r="B84" s="78" t="s">
        <v>59</v>
      </c>
      <c r="C84" s="122"/>
      <c r="D84" s="113"/>
      <c r="E84" s="89"/>
      <c r="F84" s="113"/>
      <c r="G84" s="87"/>
      <c r="H84" s="113"/>
      <c r="I84" s="87"/>
      <c r="J84" s="90"/>
      <c r="K84" s="87"/>
      <c r="L84" s="90"/>
      <c r="M84" s="159"/>
      <c r="N84" s="90"/>
      <c r="O84" s="87"/>
      <c r="P84" s="90"/>
      <c r="Q84" s="87"/>
      <c r="R84" s="90"/>
      <c r="S84" s="87"/>
      <c r="T84" s="90"/>
      <c r="U84" s="87"/>
      <c r="V84" s="90"/>
      <c r="W84" s="89"/>
      <c r="X84" s="90"/>
      <c r="Y84" s="89"/>
      <c r="Z84" s="90"/>
      <c r="AA84" s="89"/>
      <c r="AB84" s="90"/>
      <c r="AC84" s="68"/>
      <c r="AD84" s="90"/>
      <c r="AE84" s="129"/>
      <c r="AF84" s="90"/>
      <c r="AG84" s="123"/>
      <c r="AH84" s="90"/>
      <c r="AI84" s="122"/>
      <c r="AJ84" s="90"/>
      <c r="AK84" s="122"/>
      <c r="AL84" s="90"/>
      <c r="AM84" s="123"/>
      <c r="AN84" s="90"/>
      <c r="AO84" s="123"/>
      <c r="AP84" s="90"/>
      <c r="AQ84" s="141">
        <f t="shared" si="8"/>
        <v>0</v>
      </c>
      <c r="AR84" s="142"/>
      <c r="AS84" s="781">
        <f t="shared" si="9"/>
        <v>0</v>
      </c>
      <c r="AT84" s="144"/>
      <c r="AU84" s="769"/>
      <c r="AV84" s="783"/>
    </row>
    <row r="85" spans="1:48" s="2" customFormat="1" ht="27.75" customHeight="1" hidden="1">
      <c r="A85" s="24"/>
      <c r="B85" s="74" t="s">
        <v>46</v>
      </c>
      <c r="C85" s="83"/>
      <c r="D85" s="96"/>
      <c r="E85" s="89"/>
      <c r="F85" s="96"/>
      <c r="G85" s="87"/>
      <c r="H85" s="96"/>
      <c r="I85" s="87">
        <v>0</v>
      </c>
      <c r="J85" s="90">
        <v>0</v>
      </c>
      <c r="K85" s="87"/>
      <c r="L85" s="90"/>
      <c r="M85" s="159"/>
      <c r="N85" s="90"/>
      <c r="O85" s="87"/>
      <c r="P85" s="90"/>
      <c r="Q85" s="87"/>
      <c r="R85" s="90"/>
      <c r="S85" s="87"/>
      <c r="T85" s="90"/>
      <c r="U85" s="829"/>
      <c r="V85" s="90"/>
      <c r="W85" s="91"/>
      <c r="X85" s="90"/>
      <c r="Y85" s="91"/>
      <c r="Z85" s="90"/>
      <c r="AA85" s="91"/>
      <c r="AB85" s="90"/>
      <c r="AC85" s="89"/>
      <c r="AD85" s="90"/>
      <c r="AE85" s="89"/>
      <c r="AF85" s="90"/>
      <c r="AG85" s="83"/>
      <c r="AH85" s="90"/>
      <c r="AI85" s="83"/>
      <c r="AJ85" s="90"/>
      <c r="AK85" s="83"/>
      <c r="AL85" s="90"/>
      <c r="AM85" s="83"/>
      <c r="AN85" s="90"/>
      <c r="AO85" s="83"/>
      <c r="AP85" s="90"/>
      <c r="AQ85" s="141">
        <f t="shared" si="8"/>
        <v>0</v>
      </c>
      <c r="AR85" s="142"/>
      <c r="AS85" s="781">
        <f t="shared" si="9"/>
        <v>0</v>
      </c>
      <c r="AT85" s="139"/>
      <c r="AU85" s="769"/>
      <c r="AV85" s="783"/>
    </row>
    <row r="86" spans="1:48" s="2" customFormat="1" ht="27.75" customHeight="1" hidden="1">
      <c r="A86" s="24"/>
      <c r="B86" s="79" t="s">
        <v>45</v>
      </c>
      <c r="C86" s="83"/>
      <c r="D86" s="96"/>
      <c r="E86" s="89"/>
      <c r="F86" s="96"/>
      <c r="G86" s="87"/>
      <c r="H86" s="96"/>
      <c r="I86" s="87"/>
      <c r="J86" s="90"/>
      <c r="K86" s="87"/>
      <c r="L86" s="90"/>
      <c r="M86" s="159"/>
      <c r="N86" s="90"/>
      <c r="O86" s="87"/>
      <c r="P86" s="90"/>
      <c r="Q86" s="87"/>
      <c r="R86" s="90"/>
      <c r="S86" s="87"/>
      <c r="T86" s="90"/>
      <c r="U86" s="828"/>
      <c r="V86" s="90"/>
      <c r="W86" s="87"/>
      <c r="X86" s="90"/>
      <c r="Y86" s="87"/>
      <c r="Z86" s="90"/>
      <c r="AA86" s="87"/>
      <c r="AB86" s="90"/>
      <c r="AC86" s="87"/>
      <c r="AD86" s="90"/>
      <c r="AE86" s="89"/>
      <c r="AF86" s="90"/>
      <c r="AG86" s="82"/>
      <c r="AH86" s="90"/>
      <c r="AI86" s="83"/>
      <c r="AJ86" s="90"/>
      <c r="AK86" s="83"/>
      <c r="AL86" s="90"/>
      <c r="AM86" s="82"/>
      <c r="AN86" s="90"/>
      <c r="AO86" s="82"/>
      <c r="AP86" s="90"/>
      <c r="AQ86" s="141">
        <f t="shared" si="8"/>
        <v>0</v>
      </c>
      <c r="AR86" s="142"/>
      <c r="AS86" s="781">
        <f t="shared" si="9"/>
        <v>0</v>
      </c>
      <c r="AT86" s="144"/>
      <c r="AU86" s="769"/>
      <c r="AV86" s="783"/>
    </row>
    <row r="87" spans="1:48" s="2" customFormat="1" ht="27.75" customHeight="1" hidden="1">
      <c r="A87" s="24"/>
      <c r="B87" s="76" t="s">
        <v>48</v>
      </c>
      <c r="C87" s="83"/>
      <c r="D87" s="96"/>
      <c r="E87" s="89"/>
      <c r="F87" s="96"/>
      <c r="G87" s="87"/>
      <c r="H87" s="96"/>
      <c r="I87" s="87">
        <v>0</v>
      </c>
      <c r="J87" s="90">
        <v>0</v>
      </c>
      <c r="K87" s="87"/>
      <c r="L87" s="90"/>
      <c r="M87" s="159"/>
      <c r="N87" s="90"/>
      <c r="O87" s="87"/>
      <c r="P87" s="90"/>
      <c r="Q87" s="87"/>
      <c r="R87" s="90"/>
      <c r="S87" s="87"/>
      <c r="T87" s="90"/>
      <c r="U87" s="87"/>
      <c r="V87" s="90"/>
      <c r="W87" s="107"/>
      <c r="X87" s="90"/>
      <c r="Y87" s="107"/>
      <c r="Z87" s="90"/>
      <c r="AA87" s="107"/>
      <c r="AB87" s="90"/>
      <c r="AC87" s="89"/>
      <c r="AD87" s="90"/>
      <c r="AE87" s="89"/>
      <c r="AF87" s="90"/>
      <c r="AG87" s="83"/>
      <c r="AH87" s="90"/>
      <c r="AI87" s="83"/>
      <c r="AJ87" s="90"/>
      <c r="AK87" s="83"/>
      <c r="AL87" s="90"/>
      <c r="AM87" s="83"/>
      <c r="AN87" s="90"/>
      <c r="AO87" s="83"/>
      <c r="AP87" s="90"/>
      <c r="AQ87" s="141">
        <f t="shared" si="8"/>
        <v>0</v>
      </c>
      <c r="AR87" s="142"/>
      <c r="AS87" s="781">
        <f t="shared" si="9"/>
        <v>0</v>
      </c>
      <c r="AT87" s="139"/>
      <c r="AU87" s="769"/>
      <c r="AV87" s="783"/>
    </row>
    <row r="88" spans="1:48" s="2" customFormat="1" ht="27.75" customHeight="1" hidden="1">
      <c r="A88" s="25"/>
      <c r="B88" s="74" t="s">
        <v>46</v>
      </c>
      <c r="C88" s="83"/>
      <c r="D88" s="96"/>
      <c r="E88" s="89"/>
      <c r="F88" s="96"/>
      <c r="G88" s="87"/>
      <c r="H88" s="96"/>
      <c r="I88" s="89"/>
      <c r="J88" s="90"/>
      <c r="K88" s="87"/>
      <c r="L88" s="90"/>
      <c r="M88" s="159"/>
      <c r="N88" s="90"/>
      <c r="O88" s="87"/>
      <c r="P88" s="90"/>
      <c r="Q88" s="107"/>
      <c r="R88" s="90"/>
      <c r="S88" s="87"/>
      <c r="T88" s="90"/>
      <c r="U88" s="829"/>
      <c r="V88" s="90"/>
      <c r="W88" s="91"/>
      <c r="X88" s="90"/>
      <c r="Y88" s="91"/>
      <c r="Z88" s="90"/>
      <c r="AA88" s="91"/>
      <c r="AB88" s="90"/>
      <c r="AC88" s="89"/>
      <c r="AD88" s="90"/>
      <c r="AE88" s="89"/>
      <c r="AF88" s="90"/>
      <c r="AG88" s="83"/>
      <c r="AH88" s="90"/>
      <c r="AI88" s="83"/>
      <c r="AJ88" s="90"/>
      <c r="AK88" s="83"/>
      <c r="AL88" s="90"/>
      <c r="AM88" s="83"/>
      <c r="AN88" s="90"/>
      <c r="AO88" s="83"/>
      <c r="AP88" s="90"/>
      <c r="AQ88" s="141">
        <f t="shared" si="8"/>
        <v>0</v>
      </c>
      <c r="AR88" s="142"/>
      <c r="AS88" s="781">
        <f t="shared" si="9"/>
        <v>0</v>
      </c>
      <c r="AT88" s="139"/>
      <c r="AU88" s="769"/>
      <c r="AV88" s="783"/>
    </row>
    <row r="89" spans="2:48" s="2" customFormat="1" ht="27.75" customHeight="1" hidden="1">
      <c r="B89" s="74" t="s">
        <v>50</v>
      </c>
      <c r="C89" s="65"/>
      <c r="D89" s="64"/>
      <c r="E89" s="91"/>
      <c r="F89" s="64"/>
      <c r="G89" s="91"/>
      <c r="H89" s="64"/>
      <c r="I89" s="91"/>
      <c r="J89" s="92"/>
      <c r="K89" s="87"/>
      <c r="L89" s="90"/>
      <c r="M89" s="159"/>
      <c r="N89" s="90"/>
      <c r="O89" s="102"/>
      <c r="P89" s="90"/>
      <c r="Q89" s="102"/>
      <c r="R89" s="90"/>
      <c r="S89" s="87"/>
      <c r="T89" s="90"/>
      <c r="U89" s="828"/>
      <c r="V89" s="90"/>
      <c r="W89" s="102"/>
      <c r="X89" s="90"/>
      <c r="Y89" s="102"/>
      <c r="Z89" s="90"/>
      <c r="AA89" s="102"/>
      <c r="AB89" s="90"/>
      <c r="AC89" s="91"/>
      <c r="AD89" s="90"/>
      <c r="AE89" s="91"/>
      <c r="AF89" s="90"/>
      <c r="AG89" s="65"/>
      <c r="AH89" s="90"/>
      <c r="AI89" s="65"/>
      <c r="AJ89" s="90"/>
      <c r="AK89" s="65"/>
      <c r="AL89" s="90"/>
      <c r="AM89" s="65"/>
      <c r="AN89" s="90"/>
      <c r="AO89" s="65"/>
      <c r="AP89" s="90"/>
      <c r="AQ89" s="141">
        <f t="shared" si="8"/>
        <v>0</v>
      </c>
      <c r="AR89" s="142"/>
      <c r="AS89" s="781">
        <f t="shared" si="9"/>
        <v>0</v>
      </c>
      <c r="AT89" s="92"/>
      <c r="AU89" s="769"/>
      <c r="AV89" s="783"/>
    </row>
    <row r="90" spans="2:48" s="2" customFormat="1" ht="27.75" customHeight="1" hidden="1">
      <c r="B90" s="80" t="s">
        <v>51</v>
      </c>
      <c r="C90" s="65"/>
      <c r="D90" s="64"/>
      <c r="E90" s="91"/>
      <c r="F90" s="64"/>
      <c r="G90" s="91"/>
      <c r="H90" s="64"/>
      <c r="I90" s="91"/>
      <c r="J90" s="92"/>
      <c r="K90" s="87"/>
      <c r="L90" s="90"/>
      <c r="M90" s="159"/>
      <c r="N90" s="90"/>
      <c r="O90" s="102"/>
      <c r="P90" s="90"/>
      <c r="Q90" s="107"/>
      <c r="R90" s="90"/>
      <c r="S90" s="87"/>
      <c r="T90" s="90"/>
      <c r="U90" s="828"/>
      <c r="V90" s="90"/>
      <c r="W90" s="102"/>
      <c r="X90" s="90"/>
      <c r="Y90" s="102"/>
      <c r="Z90" s="90"/>
      <c r="AA90" s="102"/>
      <c r="AB90" s="90"/>
      <c r="AC90" s="91"/>
      <c r="AD90" s="90"/>
      <c r="AE90" s="91"/>
      <c r="AF90" s="90"/>
      <c r="AG90" s="65"/>
      <c r="AH90" s="90"/>
      <c r="AI90" s="65"/>
      <c r="AJ90" s="90"/>
      <c r="AK90" s="65"/>
      <c r="AL90" s="90"/>
      <c r="AM90" s="65"/>
      <c r="AN90" s="90"/>
      <c r="AO90" s="65"/>
      <c r="AP90" s="90"/>
      <c r="AQ90" s="141">
        <f t="shared" si="8"/>
        <v>0</v>
      </c>
      <c r="AR90" s="142"/>
      <c r="AS90" s="781">
        <f t="shared" si="9"/>
        <v>0</v>
      </c>
      <c r="AT90" s="92"/>
      <c r="AU90" s="769"/>
      <c r="AV90" s="783"/>
    </row>
    <row r="91" spans="2:48" s="2" customFormat="1" ht="28.5" customHeight="1" hidden="1" thickBot="1">
      <c r="B91" s="81" t="s">
        <v>52</v>
      </c>
      <c r="C91" s="84"/>
      <c r="D91" s="97"/>
      <c r="E91" s="93"/>
      <c r="F91" s="97"/>
      <c r="G91" s="93"/>
      <c r="H91" s="97"/>
      <c r="I91" s="93"/>
      <c r="J91" s="94"/>
      <c r="K91" s="93"/>
      <c r="L91" s="94"/>
      <c r="M91" s="789"/>
      <c r="N91" s="94"/>
      <c r="O91" s="103"/>
      <c r="P91" s="94"/>
      <c r="Q91" s="93"/>
      <c r="R91" s="94"/>
      <c r="S91" s="93"/>
      <c r="T91" s="94"/>
      <c r="U91" s="830"/>
      <c r="V91" s="94"/>
      <c r="W91" s="103"/>
      <c r="X91" s="94"/>
      <c r="Y91" s="103"/>
      <c r="Z91" s="94"/>
      <c r="AA91" s="103"/>
      <c r="AB91" s="94"/>
      <c r="AC91" s="93"/>
      <c r="AD91" s="94"/>
      <c r="AE91" s="93"/>
      <c r="AF91" s="94"/>
      <c r="AG91" s="84"/>
      <c r="AH91" s="94"/>
      <c r="AI91" s="84"/>
      <c r="AJ91" s="94"/>
      <c r="AK91" s="84"/>
      <c r="AL91" s="94"/>
      <c r="AM91" s="84"/>
      <c r="AN91" s="94"/>
      <c r="AO91" s="84"/>
      <c r="AP91" s="94"/>
      <c r="AQ91" s="141">
        <f t="shared" si="8"/>
        <v>0</v>
      </c>
      <c r="AR91" s="142"/>
      <c r="AS91" s="781">
        <f t="shared" si="9"/>
        <v>0</v>
      </c>
      <c r="AT91" s="92"/>
      <c r="AU91" s="769"/>
      <c r="AV91" s="783"/>
    </row>
    <row r="92" spans="13:27" s="2" customFormat="1" ht="16.5">
      <c r="M92" s="821"/>
      <c r="U92" s="25"/>
      <c r="W92" s="26"/>
      <c r="Y92" s="26"/>
      <c r="AA92" s="26"/>
    </row>
    <row r="93" spans="13:27" s="2" customFormat="1" ht="16.5">
      <c r="M93" s="821"/>
      <c r="U93" s="25"/>
      <c r="W93" s="26"/>
      <c r="Y93" s="26"/>
      <c r="AA93" s="26"/>
    </row>
    <row r="94" spans="13:27" s="2" customFormat="1" ht="16.5">
      <c r="M94" s="821"/>
      <c r="U94" s="25"/>
      <c r="W94" s="26"/>
      <c r="Y94" s="26"/>
      <c r="AA94" s="26"/>
    </row>
    <row r="95" spans="13:27" s="2" customFormat="1" ht="16.5">
      <c r="M95" s="821"/>
      <c r="U95" s="25"/>
      <c r="W95" s="26"/>
      <c r="Y95" s="26"/>
      <c r="AA95" s="26"/>
    </row>
    <row r="96" spans="13:27" s="2" customFormat="1" ht="16.5">
      <c r="M96" s="821"/>
      <c r="U96" s="25"/>
      <c r="W96" s="26"/>
      <c r="Y96" s="26"/>
      <c r="AA96" s="26"/>
    </row>
    <row r="97" spans="13:27" s="2" customFormat="1" ht="16.5">
      <c r="M97" s="821"/>
      <c r="U97" s="25"/>
      <c r="W97" s="26"/>
      <c r="Y97" s="26"/>
      <c r="AA97" s="26"/>
    </row>
    <row r="98" spans="13:27" s="2" customFormat="1" ht="16.5">
      <c r="M98" s="821"/>
      <c r="U98" s="25"/>
      <c r="W98" s="26"/>
      <c r="Y98" s="26"/>
      <c r="AA98" s="26"/>
    </row>
    <row r="99" spans="13:27" s="2" customFormat="1" ht="16.5">
      <c r="M99" s="821"/>
      <c r="U99" s="25"/>
      <c r="W99" s="26"/>
      <c r="Y99" s="26"/>
      <c r="AA99" s="26"/>
    </row>
    <row r="100" spans="13:27" s="2" customFormat="1" ht="16.5">
      <c r="M100" s="821"/>
      <c r="U100" s="25"/>
      <c r="W100" s="26"/>
      <c r="Y100" s="26"/>
      <c r="AA100" s="26"/>
    </row>
    <row r="101" spans="11:27" ht="16.5">
      <c r="K101" s="1"/>
      <c r="M101" s="820"/>
      <c r="S101" s="1"/>
      <c r="U101" s="825"/>
      <c r="W101" s="27"/>
      <c r="Y101" s="27"/>
      <c r="AA101" s="27"/>
    </row>
    <row r="102" spans="11:27" ht="16.5">
      <c r="K102" s="1"/>
      <c r="M102" s="820"/>
      <c r="S102" s="1"/>
      <c r="U102" s="825"/>
      <c r="W102" s="27"/>
      <c r="Y102" s="27"/>
      <c r="AA102" s="27"/>
    </row>
    <row r="103" spans="11:27" ht="16.5">
      <c r="K103" s="1"/>
      <c r="M103" s="820"/>
      <c r="S103" s="1"/>
      <c r="U103" s="825"/>
      <c r="W103" s="27"/>
      <c r="Y103" s="27"/>
      <c r="AA103" s="27"/>
    </row>
    <row r="104" spans="11:27" ht="16.5">
      <c r="K104" s="1"/>
      <c r="M104" s="820"/>
      <c r="S104" s="1"/>
      <c r="U104" s="825"/>
      <c r="W104" s="27"/>
      <c r="Y104" s="27"/>
      <c r="AA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25">
    <mergeCell ref="A8:A10"/>
    <mergeCell ref="B8:B10"/>
    <mergeCell ref="E8:F9"/>
    <mergeCell ref="G8:H9"/>
    <mergeCell ref="I8:J9"/>
    <mergeCell ref="K8:L9"/>
    <mergeCell ref="AE8:AF9"/>
    <mergeCell ref="AG8:AH9"/>
    <mergeCell ref="AI8:AJ9"/>
    <mergeCell ref="M8:N9"/>
    <mergeCell ref="O8:P9"/>
    <mergeCell ref="Q8:R9"/>
    <mergeCell ref="S8:T9"/>
    <mergeCell ref="U8:V9"/>
    <mergeCell ref="W8:X9"/>
    <mergeCell ref="AU8:AV9"/>
    <mergeCell ref="AK8:AL9"/>
    <mergeCell ref="AM8:AN9"/>
    <mergeCell ref="AO8:AP9"/>
    <mergeCell ref="C8:D9"/>
    <mergeCell ref="AQ8:AR9"/>
    <mergeCell ref="AS8:AT9"/>
    <mergeCell ref="Y8:Z9"/>
    <mergeCell ref="AA8:AB9"/>
    <mergeCell ref="AC8:AD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G110"/>
  <sheetViews>
    <sheetView showZeros="0" zoomScale="40" zoomScaleNormal="40" zoomScalePageLayoutView="0" workbookViewId="0" topLeftCell="B1">
      <pane xSplit="1" ySplit="10" topLeftCell="N2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R35" sqref="AR35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11" width="9.625" style="820" customWidth="1"/>
    <col min="12" max="18" width="9.625" style="1" customWidth="1"/>
    <col min="19" max="19" width="9.625" style="825" customWidth="1"/>
    <col min="20" max="25" width="9.625" style="1" customWidth="1"/>
    <col min="26" max="26" width="9.50390625" style="1" customWidth="1"/>
    <col min="27" max="30" width="9.625" style="1" customWidth="1"/>
    <col min="31" max="31" width="10.00390625" style="1" customWidth="1"/>
    <col min="32" max="36" width="9.625" style="1" customWidth="1"/>
    <col min="37" max="37" width="10.00390625" style="1" customWidth="1"/>
    <col min="38" max="38" width="9.625" style="1" customWidth="1"/>
    <col min="39" max="39" width="10.00390625" style="1" customWidth="1"/>
    <col min="40" max="40" width="9.625" style="1" customWidth="1"/>
    <col min="41" max="42" width="9.625" style="1" hidden="1" customWidth="1"/>
    <col min="43" max="43" width="15.50390625" style="1" customWidth="1"/>
    <col min="44" max="44" width="15.625" style="1" customWidth="1"/>
    <col min="45" max="45" width="15.37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9" ht="34.5" customHeight="1">
      <c r="A8" s="874" t="s">
        <v>0</v>
      </c>
      <c r="B8" s="877" t="s">
        <v>1</v>
      </c>
      <c r="C8" s="862" t="s">
        <v>102</v>
      </c>
      <c r="D8" s="863"/>
      <c r="E8" s="862" t="s">
        <v>116</v>
      </c>
      <c r="F8" s="863"/>
      <c r="G8" s="862" t="s">
        <v>117</v>
      </c>
      <c r="H8" s="863"/>
      <c r="I8" s="862" t="s">
        <v>254</v>
      </c>
      <c r="J8" s="863"/>
      <c r="K8" s="862" t="s">
        <v>126</v>
      </c>
      <c r="L8" s="863"/>
      <c r="M8" s="862" t="s">
        <v>257</v>
      </c>
      <c r="N8" s="863"/>
      <c r="O8" s="862" t="s">
        <v>260</v>
      </c>
      <c r="P8" s="863"/>
      <c r="Q8" s="862" t="s">
        <v>261</v>
      </c>
      <c r="R8" s="863"/>
      <c r="S8" s="862" t="s">
        <v>263</v>
      </c>
      <c r="T8" s="863"/>
      <c r="U8" s="862" t="s">
        <v>264</v>
      </c>
      <c r="V8" s="863"/>
      <c r="W8" s="862" t="s">
        <v>267</v>
      </c>
      <c r="X8" s="863"/>
      <c r="Y8" s="862" t="s">
        <v>176</v>
      </c>
      <c r="Z8" s="863"/>
      <c r="AA8" s="862" t="s">
        <v>119</v>
      </c>
      <c r="AB8" s="863"/>
      <c r="AC8" s="862" t="s">
        <v>160</v>
      </c>
      <c r="AD8" s="863"/>
      <c r="AE8" s="866" t="s">
        <v>270</v>
      </c>
      <c r="AF8" s="867"/>
      <c r="AG8" s="862" t="s">
        <v>271</v>
      </c>
      <c r="AH8" s="867"/>
      <c r="AI8" s="862" t="s">
        <v>180</v>
      </c>
      <c r="AJ8" s="863"/>
      <c r="AK8" s="862" t="s">
        <v>178</v>
      </c>
      <c r="AL8" s="863"/>
      <c r="AM8" s="866" t="s">
        <v>195</v>
      </c>
      <c r="AN8" s="867"/>
      <c r="AO8" s="870"/>
      <c r="AP8" s="871"/>
      <c r="AQ8" s="862" t="s">
        <v>3</v>
      </c>
      <c r="AR8" s="863"/>
      <c r="AS8" s="862" t="s">
        <v>4</v>
      </c>
      <c r="AT8" s="863"/>
      <c r="AU8" s="862" t="s">
        <v>5</v>
      </c>
      <c r="AV8" s="863"/>
      <c r="AW8" s="3"/>
    </row>
    <row r="9" spans="1:49" ht="16.5">
      <c r="A9" s="875"/>
      <c r="B9" s="876"/>
      <c r="C9" s="864"/>
      <c r="D9" s="865"/>
      <c r="E9" s="864"/>
      <c r="F9" s="865"/>
      <c r="G9" s="864"/>
      <c r="H9" s="865"/>
      <c r="I9" s="864"/>
      <c r="J9" s="865"/>
      <c r="K9" s="864"/>
      <c r="L9" s="865"/>
      <c r="M9" s="864"/>
      <c r="N9" s="865"/>
      <c r="O9" s="864"/>
      <c r="P9" s="865"/>
      <c r="Q9" s="864"/>
      <c r="R9" s="865"/>
      <c r="S9" s="864"/>
      <c r="T9" s="865"/>
      <c r="U9" s="864"/>
      <c r="V9" s="865"/>
      <c r="W9" s="864"/>
      <c r="X9" s="865"/>
      <c r="Y9" s="864"/>
      <c r="Z9" s="865"/>
      <c r="AA9" s="864"/>
      <c r="AB9" s="865"/>
      <c r="AC9" s="864"/>
      <c r="AD9" s="865"/>
      <c r="AE9" s="868"/>
      <c r="AF9" s="869"/>
      <c r="AG9" s="864"/>
      <c r="AH9" s="869"/>
      <c r="AI9" s="864"/>
      <c r="AJ9" s="865"/>
      <c r="AK9" s="864"/>
      <c r="AL9" s="865"/>
      <c r="AM9" s="868"/>
      <c r="AN9" s="869"/>
      <c r="AO9" s="872"/>
      <c r="AP9" s="873"/>
      <c r="AQ9" s="864"/>
      <c r="AR9" s="865"/>
      <c r="AS9" s="864"/>
      <c r="AT9" s="865"/>
      <c r="AU9" s="864"/>
      <c r="AV9" s="865"/>
      <c r="AW9" s="3"/>
    </row>
    <row r="10" spans="1:49" ht="30" customHeight="1" thickBot="1">
      <c r="A10" s="876"/>
      <c r="B10" s="878"/>
      <c r="C10" s="845" t="s">
        <v>6</v>
      </c>
      <c r="D10" s="846" t="s">
        <v>7</v>
      </c>
      <c r="E10" s="845" t="s">
        <v>6</v>
      </c>
      <c r="F10" s="846" t="s">
        <v>7</v>
      </c>
      <c r="G10" s="845" t="s">
        <v>6</v>
      </c>
      <c r="H10" s="846" t="s">
        <v>7</v>
      </c>
      <c r="I10" s="845" t="s">
        <v>6</v>
      </c>
      <c r="J10" s="846" t="s">
        <v>7</v>
      </c>
      <c r="K10" s="849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5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3" t="s">
        <v>6</v>
      </c>
      <c r="AF10" s="846" t="s">
        <v>7</v>
      </c>
      <c r="AG10" s="839" t="s">
        <v>6</v>
      </c>
      <c r="AH10" s="846" t="s">
        <v>7</v>
      </c>
      <c r="AI10" s="839" t="s">
        <v>6</v>
      </c>
      <c r="AJ10" s="846" t="s">
        <v>7</v>
      </c>
      <c r="AK10" s="843" t="s">
        <v>6</v>
      </c>
      <c r="AL10" s="846" t="s">
        <v>7</v>
      </c>
      <c r="AM10" s="843" t="s">
        <v>6</v>
      </c>
      <c r="AN10" s="846" t="s">
        <v>7</v>
      </c>
      <c r="AO10" s="839" t="s">
        <v>6</v>
      </c>
      <c r="AP10" s="839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  <c r="AW10" s="3"/>
    </row>
    <row r="11" spans="1:49" s="2" customFormat="1" ht="34.5" customHeight="1">
      <c r="A11" s="15"/>
      <c r="B11" s="842" t="s">
        <v>12</v>
      </c>
      <c r="C11" s="847"/>
      <c r="D11" s="848"/>
      <c r="E11" s="847"/>
      <c r="F11" s="848"/>
      <c r="G11" s="847"/>
      <c r="H11" s="848"/>
      <c r="I11" s="847"/>
      <c r="J11" s="848"/>
      <c r="K11" s="850"/>
      <c r="L11" s="848"/>
      <c r="M11" s="847"/>
      <c r="N11" s="848"/>
      <c r="O11" s="847"/>
      <c r="P11" s="848"/>
      <c r="Q11" s="847"/>
      <c r="R11" s="848"/>
      <c r="S11" s="851"/>
      <c r="T11" s="848"/>
      <c r="U11" s="847"/>
      <c r="V11" s="848"/>
      <c r="W11" s="847"/>
      <c r="X11" s="848"/>
      <c r="Y11" s="847"/>
      <c r="Z11" s="848"/>
      <c r="AA11" s="847"/>
      <c r="AB11" s="848"/>
      <c r="AC11" s="847"/>
      <c r="AD11" s="848"/>
      <c r="AE11" s="844"/>
      <c r="AF11" s="848"/>
      <c r="AG11" s="840"/>
      <c r="AH11" s="848"/>
      <c r="AI11" s="840"/>
      <c r="AJ11" s="848"/>
      <c r="AK11" s="844"/>
      <c r="AL11" s="848"/>
      <c r="AM11" s="844"/>
      <c r="AN11" s="848"/>
      <c r="AO11" s="840"/>
      <c r="AP11" s="840"/>
      <c r="AQ11" s="854"/>
      <c r="AR11" s="841"/>
      <c r="AS11" s="854"/>
      <c r="AT11" s="841"/>
      <c r="AU11" s="854"/>
      <c r="AV11" s="841"/>
      <c r="AW11" s="16"/>
    </row>
    <row r="12" spans="1:49" s="2" customFormat="1" ht="27" customHeight="1">
      <c r="A12" s="17"/>
      <c r="B12" s="72" t="s">
        <v>13</v>
      </c>
      <c r="C12" s="159">
        <v>4</v>
      </c>
      <c r="D12" s="778">
        <v>24</v>
      </c>
      <c r="E12" s="159">
        <v>4</v>
      </c>
      <c r="F12" s="778">
        <v>24</v>
      </c>
      <c r="G12" s="159">
        <v>10</v>
      </c>
      <c r="H12" s="778">
        <v>18</v>
      </c>
      <c r="I12" s="159">
        <v>4</v>
      </c>
      <c r="J12" s="778">
        <f>IF(I12&gt;0,IF(I12&gt;26,1,IF(I12&gt;2,28-I12,IF(I12=2,27,30))),0)</f>
        <v>24</v>
      </c>
      <c r="K12" s="159">
        <v>7</v>
      </c>
      <c r="L12" s="778">
        <f>IF(K12&gt;0,IF(K12&gt;26,1,IF(K12&gt;2,28-K12,IF(K12=2,27,30))),0)</f>
        <v>21</v>
      </c>
      <c r="M12" s="159">
        <v>6</v>
      </c>
      <c r="N12" s="778">
        <f>IF(M12&gt;0,IF(M12&gt;26,1,IF(M12&gt;2,28-M12,IF(M12=2,27,30))),0)</f>
        <v>22</v>
      </c>
      <c r="O12" s="159">
        <v>1</v>
      </c>
      <c r="P12" s="778">
        <v>40</v>
      </c>
      <c r="Q12" s="159">
        <v>1</v>
      </c>
      <c r="R12" s="778">
        <f>IF(Q12&gt;0,IF(Q12&gt;26,1,IF(Q12&gt;2,28-Q12,IF(Q12=2,27,30))),0)</f>
        <v>30</v>
      </c>
      <c r="S12" s="159">
        <v>3</v>
      </c>
      <c r="T12" s="778">
        <f aca="true" t="shared" si="0" ref="T12:T17">IF(S12&gt;0,IF(S12&gt;26,1,IF(S12&gt;2,28-S12,IF(S12=2,27,30))),0)</f>
        <v>25</v>
      </c>
      <c r="U12" s="159">
        <v>2</v>
      </c>
      <c r="V12" s="778">
        <f aca="true" t="shared" si="1" ref="V12:V17">IF(U12&gt;0,IF(U12&gt;26,1,IF(U12&gt;2,28-U12,IF(U12=2,27,30))),0)</f>
        <v>27</v>
      </c>
      <c r="W12" s="159">
        <v>15</v>
      </c>
      <c r="X12" s="778">
        <f aca="true" t="shared" si="2" ref="X12:X17">IF(W12&gt;0,IF(W12&gt;26,1,IF(W12&gt;2,28-W12,IF(W12=2,27,30))),0)</f>
        <v>13</v>
      </c>
      <c r="Y12" s="159">
        <v>5</v>
      </c>
      <c r="Z12" s="778">
        <f>IF(Y12&gt;0,IF(Y12&gt;26,1,IF(Y12&gt;2,28-Y12,IF(Y12=2,27,30))),0)</f>
        <v>23</v>
      </c>
      <c r="AA12" s="87" t="s">
        <v>120</v>
      </c>
      <c r="AB12" s="778">
        <v>21.5</v>
      </c>
      <c r="AC12" s="159">
        <v>3</v>
      </c>
      <c r="AD12" s="778">
        <f>IF(AC12&gt;0,IF(AC12&gt;26,1,IF(AC12&gt;2,28-AC12,IF(AC12=2,27,30))),0)</f>
        <v>25</v>
      </c>
      <c r="AE12" s="779">
        <v>1</v>
      </c>
      <c r="AF12" s="778">
        <f>IF(AE12&gt;0,IF(AE12&gt;26,1,IF(AE12&gt;2,28-AE12,IF(AE12=2,27,30))),0)</f>
        <v>30</v>
      </c>
      <c r="AG12" s="823">
        <v>10</v>
      </c>
      <c r="AH12" s="778">
        <f>IF(AG12&gt;0,IF(AG12&gt;26,1,IF(AG12&gt;2,28-AG12,IF(AG12=2,27,30))),0)</f>
        <v>18</v>
      </c>
      <c r="AI12" s="823">
        <v>1</v>
      </c>
      <c r="AJ12" s="778">
        <f>IF(AI12&gt;0,IF(AI12&gt;26,1,IF(AI12&gt;2,28-AI12,IF(AI12=2,27,30))),0)</f>
        <v>30</v>
      </c>
      <c r="AK12" s="779">
        <v>1</v>
      </c>
      <c r="AL12" s="778">
        <f>IF(AK12&gt;0,IF(AK12&gt;26,1,IF(AK12&gt;2,28-AK12,IF(AK12=2,27,30))),0)</f>
        <v>30</v>
      </c>
      <c r="AM12" s="779">
        <v>3</v>
      </c>
      <c r="AN12" s="778">
        <f>IF(AM12&gt;0,IF(AM12&gt;26,1,IF(AM12&gt;2,28-AM12,IF(AM12=2,27,30))),0)</f>
        <v>25</v>
      </c>
      <c r="AO12" s="823"/>
      <c r="AP12" s="823"/>
      <c r="AQ12" s="781">
        <f aca="true" t="shared" si="3" ref="AQ12:AQ24">AS12</f>
        <v>470.5</v>
      </c>
      <c r="AR12" s="142">
        <f aca="true" t="shared" si="4" ref="AR12:AR24">_xlfn.RANK.EQ(AQ12,$AQ$12:$AQ$31,0)</f>
        <v>1</v>
      </c>
      <c r="AS12" s="781">
        <f aca="true" t="shared" si="5" ref="AS12:AS24">D12+F12+H12+N12+J12+P12+R12+Z12+AB12+T12+L12+V12+X12+AF12+AD12+AJ12+AH12+AL12+AN12+AP12</f>
        <v>470.5</v>
      </c>
      <c r="AT12" s="142">
        <f aca="true" t="shared" si="6" ref="AT12:AT24">_xlfn.RANK.EQ(AS12,$AS$12:$AS$95,0)</f>
        <v>1</v>
      </c>
      <c r="AU12" s="769">
        <f aca="true" t="shared" si="7" ref="AU12:AU24">1+AU11</f>
        <v>1</v>
      </c>
      <c r="AV12" s="783">
        <f aca="true" t="shared" si="8" ref="AV12:AV24">AV11+1</f>
        <v>1</v>
      </c>
      <c r="AW12" s="55"/>
    </row>
    <row r="13" spans="1:49" s="2" customFormat="1" ht="27">
      <c r="A13" s="18"/>
      <c r="B13" s="72" t="s">
        <v>71</v>
      </c>
      <c r="C13" s="159">
        <v>11</v>
      </c>
      <c r="D13" s="778">
        <v>17</v>
      </c>
      <c r="E13" s="159">
        <v>8</v>
      </c>
      <c r="F13" s="778">
        <v>20</v>
      </c>
      <c r="G13" s="159">
        <v>4</v>
      </c>
      <c r="H13" s="778">
        <v>24</v>
      </c>
      <c r="I13" s="159">
        <v>3</v>
      </c>
      <c r="J13" s="778">
        <f>IF(I13&gt;0,IF(I13&gt;26,1,IF(I13&gt;2,28-I13,IF(I13=2,27,30))),0)</f>
        <v>25</v>
      </c>
      <c r="K13" s="159">
        <v>4</v>
      </c>
      <c r="L13" s="778">
        <f>IF(K13&gt;0,IF(K13&gt;26,1,IF(K13&gt;2,28-K13,IF(K13=2,27,30))),0)</f>
        <v>24</v>
      </c>
      <c r="M13" s="159">
        <v>5</v>
      </c>
      <c r="N13" s="778">
        <f>IF(M13&gt;0,IF(M13&gt;26,1,IF(M13&gt;2,28-M13,IF(M13=2,27,30))),0)</f>
        <v>23</v>
      </c>
      <c r="O13" s="159">
        <v>2</v>
      </c>
      <c r="P13" s="778">
        <v>37</v>
      </c>
      <c r="Q13" s="159">
        <v>5</v>
      </c>
      <c r="R13" s="778">
        <v>22</v>
      </c>
      <c r="S13" s="159">
        <v>2</v>
      </c>
      <c r="T13" s="778">
        <f t="shared" si="0"/>
        <v>27</v>
      </c>
      <c r="U13" s="159">
        <v>5</v>
      </c>
      <c r="V13" s="778">
        <f t="shared" si="1"/>
        <v>23</v>
      </c>
      <c r="W13" s="159">
        <v>7</v>
      </c>
      <c r="X13" s="778">
        <f t="shared" si="2"/>
        <v>21</v>
      </c>
      <c r="Y13" s="87" t="s">
        <v>218</v>
      </c>
      <c r="Z13" s="778">
        <v>21.5</v>
      </c>
      <c r="AA13" s="159">
        <v>2</v>
      </c>
      <c r="AB13" s="778">
        <f>IF(AA13&gt;0,IF(AA13&gt;26,1,IF(AA13&gt;2,28-AA13,IF(AA13=2,27,30))),0)</f>
        <v>27</v>
      </c>
      <c r="AC13" s="159">
        <v>5</v>
      </c>
      <c r="AD13" s="778">
        <f>IF(AC13&gt;0,IF(AC13&gt;26,1,IF(AC13&gt;2,28-AC13,IF(AC13=2,27,30))),0)</f>
        <v>23</v>
      </c>
      <c r="AE13" s="779">
        <v>4</v>
      </c>
      <c r="AF13" s="778">
        <f>IF(AE13&gt;0,IF(AE13&gt;26,1,IF(AE13&gt;2,28-AE13,IF(AE13=2,27,30))),0)</f>
        <v>24</v>
      </c>
      <c r="AG13" s="823">
        <v>11</v>
      </c>
      <c r="AH13" s="778">
        <f>IF(AG13&gt;0,IF(AG13&gt;26,1,IF(AG13&gt;2,28-AG13,IF(AG13=2,27,30))),0)</f>
        <v>17</v>
      </c>
      <c r="AI13" s="87" t="s">
        <v>120</v>
      </c>
      <c r="AJ13" s="778">
        <v>21.5</v>
      </c>
      <c r="AK13" s="779">
        <v>11</v>
      </c>
      <c r="AL13" s="778">
        <f>IF(AK13&gt;0,IF(AK13&gt;26,1,IF(AK13&gt;2,28-AK13,IF(AK13=2,27,30))),0)</f>
        <v>17</v>
      </c>
      <c r="AM13" s="779">
        <v>4</v>
      </c>
      <c r="AN13" s="778">
        <f>IF(AM13&gt;0,IF(AM13&gt;26,1,IF(AM13&gt;2,28-AM13,IF(AM13=2,27,30))),0)</f>
        <v>24</v>
      </c>
      <c r="AO13" s="823"/>
      <c r="AP13" s="823"/>
      <c r="AQ13" s="781">
        <f t="shared" si="3"/>
        <v>438</v>
      </c>
      <c r="AR13" s="142">
        <f t="shared" si="4"/>
        <v>2</v>
      </c>
      <c r="AS13" s="781">
        <f t="shared" si="5"/>
        <v>438</v>
      </c>
      <c r="AT13" s="139">
        <f t="shared" si="6"/>
        <v>3</v>
      </c>
      <c r="AU13" s="769">
        <f t="shared" si="7"/>
        <v>2</v>
      </c>
      <c r="AV13" s="783">
        <f t="shared" si="8"/>
        <v>2</v>
      </c>
      <c r="AW13" s="16"/>
    </row>
    <row r="14" spans="1:49" s="2" customFormat="1" ht="27">
      <c r="A14" s="18"/>
      <c r="B14" s="72" t="s">
        <v>18</v>
      </c>
      <c r="C14" s="159">
        <v>5</v>
      </c>
      <c r="D14" s="778">
        <v>23</v>
      </c>
      <c r="E14" s="159">
        <v>19</v>
      </c>
      <c r="F14" s="778">
        <v>9</v>
      </c>
      <c r="G14" s="159"/>
      <c r="H14" s="778"/>
      <c r="I14" s="159"/>
      <c r="J14" s="778">
        <f>IF(I14&gt;0,IF(I14&gt;26,1,IF(I14&gt;2,28-I14,IF(I14=2,27,30))),0)</f>
        <v>0</v>
      </c>
      <c r="K14" s="159">
        <v>2</v>
      </c>
      <c r="L14" s="778">
        <f>IF(K14&gt;0,IF(K14&gt;26,1,IF(K14&gt;2,28-K14,IF(K14=2,27,30))),0)</f>
        <v>27</v>
      </c>
      <c r="M14" s="159"/>
      <c r="N14" s="778">
        <f>IF(M14&gt;0,IF(M14&gt;26,1,IF(M14&gt;2,28-M14,IF(M14=2,27,30))),0)</f>
        <v>0</v>
      </c>
      <c r="O14" s="159">
        <v>7</v>
      </c>
      <c r="P14" s="778">
        <v>31</v>
      </c>
      <c r="Q14" s="159">
        <v>2</v>
      </c>
      <c r="R14" s="778">
        <f>IF(Q14&gt;0,IF(Q14&gt;26,1,IF(Q14&gt;2,28-Q14,IF(Q14=2,27,30))),0)</f>
        <v>27</v>
      </c>
      <c r="S14" s="159"/>
      <c r="T14" s="778">
        <f t="shared" si="0"/>
        <v>0</v>
      </c>
      <c r="U14" s="159"/>
      <c r="V14" s="778">
        <f t="shared" si="1"/>
        <v>0</v>
      </c>
      <c r="W14" s="159">
        <v>3</v>
      </c>
      <c r="X14" s="778">
        <f t="shared" si="2"/>
        <v>25</v>
      </c>
      <c r="Y14" s="159" t="s">
        <v>269</v>
      </c>
      <c r="Z14" s="778">
        <v>12</v>
      </c>
      <c r="AA14" s="159">
        <v>1</v>
      </c>
      <c r="AB14" s="778">
        <f>IF(AA14&gt;0,IF(AA14&gt;26,1,IF(AA14&gt;2,28-AA14,IF(AA14=2,27,30))),0)</f>
        <v>30</v>
      </c>
      <c r="AC14" s="159"/>
      <c r="AD14" s="778">
        <f>IF(AC14&gt;0,IF(AC14&gt;26,1,IF(AC14&gt;2,28-AC14,IF(AC14=2,27,30))),0)</f>
        <v>0</v>
      </c>
      <c r="AE14" s="779"/>
      <c r="AF14" s="778">
        <f>IF(AE14&gt;0,IF(AE14&gt;26,1,IF(AE14&gt;2,28-AE14,IF(AE14=2,27,30))),0)</f>
        <v>0</v>
      </c>
      <c r="AG14" s="823"/>
      <c r="AH14" s="778">
        <f>IF(AG14&gt;0,IF(AG14&gt;26,1,IF(AG14&gt;2,28-AG14,IF(AG14=2,27,30))),0)</f>
        <v>0</v>
      </c>
      <c r="AI14" s="87" t="s">
        <v>272</v>
      </c>
      <c r="AJ14" s="778">
        <v>17.5</v>
      </c>
      <c r="AK14" s="779">
        <v>9</v>
      </c>
      <c r="AL14" s="778">
        <f>IF(AK14&gt;0,IF(AK14&gt;26,1,IF(AK14&gt;2,28-AK14,IF(AK14=2,27,30))),0)</f>
        <v>19</v>
      </c>
      <c r="AM14" s="779"/>
      <c r="AN14" s="778">
        <f>IF(AM14&gt;0,IF(AM14&gt;26,1,IF(AM14&gt;2,28-AM14,IF(AM14=2,27,30))),0)</f>
        <v>0</v>
      </c>
      <c r="AO14" s="823"/>
      <c r="AP14" s="823"/>
      <c r="AQ14" s="781">
        <f t="shared" si="3"/>
        <v>220.5</v>
      </c>
      <c r="AR14" s="142">
        <f t="shared" si="4"/>
        <v>3</v>
      </c>
      <c r="AS14" s="781">
        <f t="shared" si="5"/>
        <v>220.5</v>
      </c>
      <c r="AT14" s="139">
        <f t="shared" si="6"/>
        <v>11</v>
      </c>
      <c r="AU14" s="769">
        <f t="shared" si="7"/>
        <v>3</v>
      </c>
      <c r="AV14" s="783">
        <f t="shared" si="8"/>
        <v>3</v>
      </c>
      <c r="AW14" s="16"/>
    </row>
    <row r="15" spans="1:49" s="2" customFormat="1" ht="27">
      <c r="A15" s="40"/>
      <c r="B15" s="171" t="s">
        <v>54</v>
      </c>
      <c r="C15" s="159"/>
      <c r="D15" s="778"/>
      <c r="E15" s="159"/>
      <c r="F15" s="778"/>
      <c r="G15" s="159"/>
      <c r="H15" s="778"/>
      <c r="I15" s="159"/>
      <c r="J15" s="778"/>
      <c r="K15" s="159"/>
      <c r="L15" s="778"/>
      <c r="M15" s="159"/>
      <c r="N15" s="778"/>
      <c r="O15" s="159"/>
      <c r="P15" s="778"/>
      <c r="Q15" s="159">
        <v>8</v>
      </c>
      <c r="R15" s="778">
        <v>17.5</v>
      </c>
      <c r="S15" s="159"/>
      <c r="T15" s="778">
        <f t="shared" si="0"/>
        <v>0</v>
      </c>
      <c r="U15" s="159"/>
      <c r="V15" s="778">
        <f t="shared" si="1"/>
        <v>0</v>
      </c>
      <c r="W15" s="159">
        <v>1</v>
      </c>
      <c r="X15" s="778">
        <f t="shared" si="2"/>
        <v>30</v>
      </c>
      <c r="Y15" s="159"/>
      <c r="Z15" s="778">
        <f>IF(Y15&gt;0,IF(Y15&gt;26,1,IF(Y15&gt;2,28-Y15,IF(Y15=2,27,30))),0)</f>
        <v>0</v>
      </c>
      <c r="AA15" s="159"/>
      <c r="AB15" s="778">
        <f>IF(AA15&gt;0,IF(AA15&gt;26,1,IF(AA15&gt;2,28-AA15,IF(AA15=2,27,30))),0)</f>
        <v>0</v>
      </c>
      <c r="AC15" s="159"/>
      <c r="AD15" s="778"/>
      <c r="AE15" s="779"/>
      <c r="AF15" s="778"/>
      <c r="AG15" s="823">
        <v>16</v>
      </c>
      <c r="AH15" s="778">
        <f>IF(AG15&gt;0,IF(AG15&gt;26,1,IF(AG15&gt;2,28-AG15,IF(AG15=2,27,30))),0)</f>
        <v>12</v>
      </c>
      <c r="AI15" s="823"/>
      <c r="AJ15" s="778">
        <f>IF(AI15&gt;0,IF(AI15&gt;26,1,IF(AI15&gt;2,28-AI15,IF(AI15=2,27,30))),0)</f>
        <v>0</v>
      </c>
      <c r="AK15" s="779">
        <v>6</v>
      </c>
      <c r="AL15" s="778">
        <f>IF(AK15&gt;0,IF(AK15&gt;26,1,IF(AK15&gt;2,28-AK15,IF(AK15=2,27,30))),0)</f>
        <v>22</v>
      </c>
      <c r="AM15" s="82" t="s">
        <v>275</v>
      </c>
      <c r="AN15" s="778">
        <v>20</v>
      </c>
      <c r="AO15" s="823"/>
      <c r="AP15" s="823"/>
      <c r="AQ15" s="781">
        <f t="shared" si="3"/>
        <v>101.5</v>
      </c>
      <c r="AR15" s="142">
        <f t="shared" si="4"/>
        <v>4</v>
      </c>
      <c r="AS15" s="781">
        <f t="shared" si="5"/>
        <v>101.5</v>
      </c>
      <c r="AT15" s="142">
        <f t="shared" si="6"/>
        <v>17</v>
      </c>
      <c r="AU15" s="769">
        <f t="shared" si="7"/>
        <v>4</v>
      </c>
      <c r="AV15" s="783">
        <f t="shared" si="8"/>
        <v>4</v>
      </c>
      <c r="AW15" s="16"/>
    </row>
    <row r="16" spans="1:49" s="2" customFormat="1" ht="27.75" customHeight="1">
      <c r="A16" s="46"/>
      <c r="B16" s="72" t="s">
        <v>65</v>
      </c>
      <c r="C16" s="159">
        <v>9</v>
      </c>
      <c r="D16" s="778">
        <v>19</v>
      </c>
      <c r="E16" s="159">
        <v>12</v>
      </c>
      <c r="F16" s="778">
        <v>16</v>
      </c>
      <c r="G16" s="159"/>
      <c r="H16" s="778"/>
      <c r="I16" s="159"/>
      <c r="J16" s="778">
        <f>IF(I16&gt;0,IF(I16&gt;26,1,IF(I16&gt;2,28-I16,IF(I16=2,27,30))),0)</f>
        <v>0</v>
      </c>
      <c r="K16" s="159">
        <v>20</v>
      </c>
      <c r="L16" s="778">
        <f>IF(K16&gt;0,IF(K16&gt;26,1,IF(K16&gt;2,28-K16,IF(K16=2,27,30))),0)</f>
        <v>8</v>
      </c>
      <c r="M16" s="159">
        <v>9</v>
      </c>
      <c r="N16" s="778">
        <f>IF(M16&gt;0,IF(M16&gt;26,1,IF(M16&gt;2,28-M16,IF(M16=2,27,30))),0)</f>
        <v>19</v>
      </c>
      <c r="O16" s="159">
        <v>8</v>
      </c>
      <c r="P16" s="778">
        <f>IF(O16&gt;0,IF(O16&gt;26,1,IF(O16&gt;2,28-O16,IF(O16=2,27,30))),0)</f>
        <v>20</v>
      </c>
      <c r="Q16" s="159">
        <v>14</v>
      </c>
      <c r="R16" s="778">
        <v>11</v>
      </c>
      <c r="S16" s="159"/>
      <c r="T16" s="778">
        <f t="shared" si="0"/>
        <v>0</v>
      </c>
      <c r="U16" s="159"/>
      <c r="V16" s="778">
        <f t="shared" si="1"/>
        <v>0</v>
      </c>
      <c r="W16" s="159"/>
      <c r="X16" s="778">
        <f t="shared" si="2"/>
        <v>0</v>
      </c>
      <c r="Y16" s="159"/>
      <c r="Z16" s="778">
        <f>IF(Y16&gt;0,IF(Y16&gt;26,1,IF(Y16&gt;2,28-Y16,IF(Y16=2,27,30))),0)</f>
        <v>0</v>
      </c>
      <c r="AA16" s="159"/>
      <c r="AB16" s="778">
        <f>IF(AA16&gt;0,IF(AA16&gt;26,1,IF(AA16&gt;2,28-AA16,IF(AA16=2,27,30))),0)</f>
        <v>0</v>
      </c>
      <c r="AC16" s="159"/>
      <c r="AD16" s="778">
        <f>IF(AC16&gt;0,IF(AC16&gt;26,1,IF(AC16&gt;2,28-AC16,IF(AC16=2,27,30))),0)</f>
        <v>0</v>
      </c>
      <c r="AE16" s="779"/>
      <c r="AF16" s="778">
        <f>IF(AE16&gt;0,IF(AE16&gt;26,1,IF(AE16&gt;2,28-AE16,IF(AE16=2,27,30))),0)</f>
        <v>0</v>
      </c>
      <c r="AG16" s="823"/>
      <c r="AH16" s="778">
        <f>IF(AG16&gt;0,IF(AG16&gt;26,1,IF(AG16&gt;2,28-AG16,IF(AG16=2,27,30))),0)</f>
        <v>0</v>
      </c>
      <c r="AI16" s="823"/>
      <c r="AJ16" s="778">
        <f>IF(AI16&gt;0,IF(AI16&gt;26,1,IF(AI16&gt;2,28-AI16,IF(AI16=2,27,30))),0)</f>
        <v>0</v>
      </c>
      <c r="AK16" s="779"/>
      <c r="AL16" s="778">
        <f>IF(AK16&gt;0,IF(AK16&gt;26,1,IF(AK16&gt;2,28-AK16,IF(AK16=2,27,30))),0)</f>
        <v>0</v>
      </c>
      <c r="AM16" s="159"/>
      <c r="AN16" s="778">
        <f>IF(AM16&gt;0,IF(AM16&gt;26,1,IF(AM16&gt;2,28-AM16,IF(AM16=2,27,30))),0)</f>
        <v>0</v>
      </c>
      <c r="AO16" s="823"/>
      <c r="AP16" s="823"/>
      <c r="AQ16" s="781">
        <f t="shared" si="3"/>
        <v>93</v>
      </c>
      <c r="AR16" s="142">
        <f t="shared" si="4"/>
        <v>5</v>
      </c>
      <c r="AS16" s="781">
        <f t="shared" si="5"/>
        <v>93</v>
      </c>
      <c r="AT16" s="142">
        <f t="shared" si="6"/>
        <v>18</v>
      </c>
      <c r="AU16" s="769">
        <f t="shared" si="7"/>
        <v>5</v>
      </c>
      <c r="AV16" s="783">
        <f t="shared" si="8"/>
        <v>5</v>
      </c>
      <c r="AW16" s="16"/>
    </row>
    <row r="17" spans="1:49" s="2" customFormat="1" ht="27">
      <c r="A17" s="46"/>
      <c r="B17" s="72" t="s">
        <v>67</v>
      </c>
      <c r="C17" s="159"/>
      <c r="D17" s="778"/>
      <c r="E17" s="159"/>
      <c r="F17" s="778"/>
      <c r="G17" s="159"/>
      <c r="H17" s="778"/>
      <c r="I17" s="159"/>
      <c r="J17" s="778"/>
      <c r="K17" s="159"/>
      <c r="L17" s="778"/>
      <c r="M17" s="159"/>
      <c r="N17" s="778"/>
      <c r="O17" s="159">
        <v>3</v>
      </c>
      <c r="P17" s="778">
        <v>35</v>
      </c>
      <c r="Q17" s="159">
        <v>3</v>
      </c>
      <c r="R17" s="778">
        <f>IF(Q17&gt;0,IF(Q17&gt;26,1,IF(Q17&gt;2,28-Q17,IF(Q17=2,27,30))),0)</f>
        <v>25</v>
      </c>
      <c r="S17" s="159"/>
      <c r="T17" s="778">
        <f t="shared" si="0"/>
        <v>0</v>
      </c>
      <c r="U17" s="159"/>
      <c r="V17" s="778">
        <f t="shared" si="1"/>
        <v>0</v>
      </c>
      <c r="W17" s="159"/>
      <c r="X17" s="778">
        <f t="shared" si="2"/>
        <v>0</v>
      </c>
      <c r="Y17" s="159"/>
      <c r="Z17" s="778">
        <f>IF(Y17&gt;0,IF(Y17&gt;26,1,IF(Y17&gt;2,28-Y17,IF(Y17=2,27,30))),0)</f>
        <v>0</v>
      </c>
      <c r="AA17" s="159"/>
      <c r="AB17" s="778">
        <f>IF(AA17&gt;0,IF(AA17&gt;26,1,IF(AA17&gt;2,28-AA17,IF(AA17=2,27,30))),0)</f>
        <v>0</v>
      </c>
      <c r="AC17" s="159"/>
      <c r="AD17" s="778"/>
      <c r="AE17" s="779"/>
      <c r="AF17" s="778"/>
      <c r="AG17" s="823"/>
      <c r="AH17" s="778"/>
      <c r="AI17" s="823"/>
      <c r="AJ17" s="778">
        <f>IF(AI17&gt;0,IF(AI17&gt;26,1,IF(AI17&gt;2,28-AI17,IF(AI17=2,27,30))),0)</f>
        <v>0</v>
      </c>
      <c r="AK17" s="779"/>
      <c r="AL17" s="778"/>
      <c r="AM17" s="779">
        <v>2</v>
      </c>
      <c r="AN17" s="778">
        <v>13</v>
      </c>
      <c r="AO17" s="823"/>
      <c r="AP17" s="823"/>
      <c r="AQ17" s="781">
        <f t="shared" si="3"/>
        <v>73</v>
      </c>
      <c r="AR17" s="142">
        <f t="shared" si="4"/>
        <v>6</v>
      </c>
      <c r="AS17" s="781">
        <f t="shared" si="5"/>
        <v>73</v>
      </c>
      <c r="AT17" s="142">
        <f t="shared" si="6"/>
        <v>22</v>
      </c>
      <c r="AU17" s="769">
        <f t="shared" si="7"/>
        <v>6</v>
      </c>
      <c r="AV17" s="783">
        <f t="shared" si="8"/>
        <v>6</v>
      </c>
      <c r="AW17" s="16"/>
    </row>
    <row r="18" spans="1:48" s="2" customFormat="1" ht="27">
      <c r="A18" s="46"/>
      <c r="B18" s="70" t="s">
        <v>24</v>
      </c>
      <c r="C18" s="788"/>
      <c r="D18" s="778"/>
      <c r="E18" s="159"/>
      <c r="F18" s="778"/>
      <c r="G18" s="159"/>
      <c r="H18" s="778"/>
      <c r="I18" s="159"/>
      <c r="J18" s="778"/>
      <c r="K18" s="159"/>
      <c r="L18" s="778"/>
      <c r="M18" s="159"/>
      <c r="N18" s="778"/>
      <c r="O18" s="159"/>
      <c r="P18" s="778"/>
      <c r="Q18" s="159"/>
      <c r="R18" s="778"/>
      <c r="S18" s="159"/>
      <c r="T18" s="778"/>
      <c r="U18" s="159"/>
      <c r="V18" s="778"/>
      <c r="W18" s="159"/>
      <c r="X18" s="778"/>
      <c r="Y18" s="159"/>
      <c r="Z18" s="778"/>
      <c r="AA18" s="159"/>
      <c r="AB18" s="778"/>
      <c r="AC18" s="159">
        <v>1</v>
      </c>
      <c r="AD18" s="778">
        <f>IF(AC18&gt;0,IF(AC18&gt;26,1,IF(AC18&gt;2,28-AC18,IF(AC18=2,27,30))),0)</f>
        <v>30</v>
      </c>
      <c r="AE18" s="779"/>
      <c r="AF18" s="778">
        <f>IF(AE18&gt;0,IF(AE18&gt;26,1,IF(AE18&gt;2,28-AE18,IF(AE18=2,27,30))),0)</f>
        <v>0</v>
      </c>
      <c r="AG18" s="823"/>
      <c r="AH18" s="778">
        <f>IF(AG18&gt;0,IF(AG18&gt;26,1,IF(AG18&gt;2,28-AG18,IF(AG18=2,27,30))),0)</f>
        <v>0</v>
      </c>
      <c r="AI18" s="823"/>
      <c r="AJ18" s="778">
        <f>IF(AI18&gt;0,IF(AI18&gt;26,1,IF(AI18&gt;2,28-AI18,IF(AI18=2,27,30))),0)</f>
        <v>0</v>
      </c>
      <c r="AK18" s="778">
        <v>5</v>
      </c>
      <c r="AL18" s="778">
        <f>IF(AK18&gt;0,IF(AK18&gt;26,1,IF(AK18&gt;2,28-AK18,IF(AK18=2,27,30))),0)</f>
        <v>23</v>
      </c>
      <c r="AM18" s="87" t="s">
        <v>276</v>
      </c>
      <c r="AN18" s="778">
        <v>15</v>
      </c>
      <c r="AO18" s="823"/>
      <c r="AP18" s="823"/>
      <c r="AQ18" s="781">
        <f t="shared" si="3"/>
        <v>68</v>
      </c>
      <c r="AR18" s="142">
        <f t="shared" si="4"/>
        <v>7</v>
      </c>
      <c r="AS18" s="781">
        <f t="shared" si="5"/>
        <v>68</v>
      </c>
      <c r="AT18" s="142">
        <f t="shared" si="6"/>
        <v>24</v>
      </c>
      <c r="AU18" s="769">
        <f t="shared" si="7"/>
        <v>7</v>
      </c>
      <c r="AV18" s="783">
        <f t="shared" si="8"/>
        <v>7</v>
      </c>
    </row>
    <row r="19" spans="1:49" s="2" customFormat="1" ht="27" customHeight="1">
      <c r="A19" s="46"/>
      <c r="B19" s="72" t="s">
        <v>21</v>
      </c>
      <c r="C19" s="159"/>
      <c r="D19" s="778"/>
      <c r="E19" s="159">
        <v>2</v>
      </c>
      <c r="F19" s="778">
        <v>18</v>
      </c>
      <c r="G19" s="159">
        <v>6</v>
      </c>
      <c r="H19" s="778">
        <v>22</v>
      </c>
      <c r="I19" s="159"/>
      <c r="J19" s="778">
        <f>IF(I19&gt;0,IF(I19&gt;26,1,IF(I19&gt;2,28-I19,IF(I19=2,27,30))),0)</f>
        <v>0</v>
      </c>
      <c r="K19" s="159"/>
      <c r="L19" s="778">
        <f>IF(K19&gt;0,IF(K19&gt;26,1,IF(K19&gt;2,28-K19,IF(K19=2,27,30))),0)</f>
        <v>0</v>
      </c>
      <c r="M19" s="159"/>
      <c r="N19" s="778">
        <f>IF(M19&gt;0,IF(M19&gt;26,1,IF(M19&gt;2,28-M19,IF(M19=2,27,30))),0)</f>
        <v>0</v>
      </c>
      <c r="O19" s="159"/>
      <c r="P19" s="778">
        <f>IF(O19&gt;0,IF(O19&gt;26,1,IF(O19&gt;2,28-O19,IF(O19=2,27,30))),0)</f>
        <v>0</v>
      </c>
      <c r="Q19" s="159"/>
      <c r="R19" s="778">
        <f>IF(Q19&gt;0,IF(Q19&gt;26,1,IF(Q19&gt;2,28-Q19,IF(Q19=2,27,30))),0)</f>
        <v>0</v>
      </c>
      <c r="S19" s="159"/>
      <c r="T19" s="778">
        <f aca="true" t="shared" si="9" ref="T19:T24">IF(S19&gt;0,IF(S19&gt;26,1,IF(S19&gt;2,28-S19,IF(S19=2,27,30))),0)</f>
        <v>0</v>
      </c>
      <c r="U19" s="159"/>
      <c r="V19" s="778">
        <f aca="true" t="shared" si="10" ref="V19:V24">IF(U19&gt;0,IF(U19&gt;26,1,IF(U19&gt;2,28-U19,IF(U19=2,27,30))),0)</f>
        <v>0</v>
      </c>
      <c r="W19" s="159"/>
      <c r="X19" s="778">
        <f aca="true" t="shared" si="11" ref="X19:X24">IF(W19&gt;0,IF(W19&gt;26,1,IF(W19&gt;2,28-W19,IF(W19=2,27,30))),0)</f>
        <v>0</v>
      </c>
      <c r="Y19" s="159"/>
      <c r="Z19" s="778">
        <f aca="true" t="shared" si="12" ref="Z19:Z24">IF(Y19&gt;0,IF(Y19&gt;26,1,IF(Y19&gt;2,28-Y19,IF(Y19=2,27,30))),0)</f>
        <v>0</v>
      </c>
      <c r="AA19" s="159"/>
      <c r="AB19" s="778">
        <f aca="true" t="shared" si="13" ref="AB19:AB24">IF(AA19&gt;0,IF(AA19&gt;26,1,IF(AA19&gt;2,28-AA19,IF(AA19=2,27,30))),0)</f>
        <v>0</v>
      </c>
      <c r="AC19" s="159"/>
      <c r="AD19" s="778">
        <f>IF(AC19&gt;0,IF(AC19&gt;26,1,IF(AC19&gt;2,28-AC19,IF(AC19=2,27,30))),0)</f>
        <v>0</v>
      </c>
      <c r="AE19" s="779"/>
      <c r="AF19" s="778">
        <f>IF(AE19&gt;0,IF(AE19&gt;26,1,IF(AE19&gt;2,28-AE19,IF(AE19=2,27,30))),0)</f>
        <v>0</v>
      </c>
      <c r="AG19" s="823">
        <v>18</v>
      </c>
      <c r="AH19" s="778">
        <f>IF(AG19&gt;0,IF(AG19&gt;26,1,IF(AG19&gt;2,28-AG19,IF(AG19=2,27,30))),0)</f>
        <v>10</v>
      </c>
      <c r="AI19" s="823"/>
      <c r="AJ19" s="778">
        <f>IF(AI19&gt;0,IF(AI19&gt;26,1,IF(AI19&gt;2,28-AI19,IF(AI19=2,27,30))),0)</f>
        <v>0</v>
      </c>
      <c r="AK19" s="779">
        <f>IF(AJ19&gt;0,IF(AJ19&gt;26,1,IF(AJ19&gt;2,28-AJ19,IF(AJ19=2,27,30))),0)</f>
        <v>0</v>
      </c>
      <c r="AL19" s="778">
        <f>IF(AK19&gt;0,IF(AK19&gt;26,1,IF(AK19&gt;2,28-AK19,IF(AK19=2,27,30))),0)</f>
        <v>0</v>
      </c>
      <c r="AM19" s="779"/>
      <c r="AN19" s="778">
        <f>IF(AM19&gt;0,IF(AM19&gt;26,1,IF(AM19&gt;2,28-AM19,IF(AM19=2,27,30))),0)</f>
        <v>0</v>
      </c>
      <c r="AO19" s="823"/>
      <c r="AP19" s="823"/>
      <c r="AQ19" s="781">
        <f t="shared" si="3"/>
        <v>50</v>
      </c>
      <c r="AR19" s="142">
        <f t="shared" si="4"/>
        <v>8</v>
      </c>
      <c r="AS19" s="781">
        <f t="shared" si="5"/>
        <v>50</v>
      </c>
      <c r="AT19" s="139">
        <f t="shared" si="6"/>
        <v>25</v>
      </c>
      <c r="AU19" s="769">
        <f t="shared" si="7"/>
        <v>8</v>
      </c>
      <c r="AV19" s="783">
        <f t="shared" si="8"/>
        <v>8</v>
      </c>
      <c r="AW19" s="16"/>
    </row>
    <row r="20" spans="1:49" s="2" customFormat="1" ht="27.75" customHeight="1">
      <c r="A20" s="46"/>
      <c r="B20" s="72" t="s">
        <v>64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>
        <v>1</v>
      </c>
      <c r="P20" s="778">
        <f>IF(O20&gt;0,IF(O20&gt;26,1,IF(O20&gt;2,28-O20,IF(O20=2,27,30))),0)</f>
        <v>30</v>
      </c>
      <c r="Q20" s="159">
        <v>14</v>
      </c>
      <c r="R20" s="778">
        <v>11</v>
      </c>
      <c r="S20" s="159"/>
      <c r="T20" s="778">
        <f t="shared" si="9"/>
        <v>0</v>
      </c>
      <c r="U20" s="159"/>
      <c r="V20" s="778">
        <f t="shared" si="10"/>
        <v>0</v>
      </c>
      <c r="W20" s="159"/>
      <c r="X20" s="778">
        <f t="shared" si="11"/>
        <v>0</v>
      </c>
      <c r="Y20" s="159"/>
      <c r="Z20" s="778">
        <f t="shared" si="12"/>
        <v>0</v>
      </c>
      <c r="AA20" s="159"/>
      <c r="AB20" s="778">
        <f t="shared" si="13"/>
        <v>0</v>
      </c>
      <c r="AC20" s="159"/>
      <c r="AD20" s="778"/>
      <c r="AE20" s="779"/>
      <c r="AF20" s="778"/>
      <c r="AG20" s="823"/>
      <c r="AH20" s="778"/>
      <c r="AI20" s="823"/>
      <c r="AJ20" s="778"/>
      <c r="AK20" s="779"/>
      <c r="AL20" s="778"/>
      <c r="AM20" s="779">
        <v>6</v>
      </c>
      <c r="AN20" s="778">
        <v>7</v>
      </c>
      <c r="AO20" s="823"/>
      <c r="AP20" s="823"/>
      <c r="AQ20" s="781">
        <f t="shared" si="3"/>
        <v>48</v>
      </c>
      <c r="AR20" s="142">
        <f t="shared" si="4"/>
        <v>9</v>
      </c>
      <c r="AS20" s="781">
        <f t="shared" si="5"/>
        <v>48</v>
      </c>
      <c r="AT20" s="142">
        <f t="shared" si="6"/>
        <v>26</v>
      </c>
      <c r="AU20" s="769">
        <f t="shared" si="7"/>
        <v>9</v>
      </c>
      <c r="AV20" s="783">
        <f t="shared" si="8"/>
        <v>9</v>
      </c>
      <c r="AW20" s="16"/>
    </row>
    <row r="21" spans="1:49" s="2" customFormat="1" ht="30" customHeight="1">
      <c r="A21" s="46"/>
      <c r="B21" s="70" t="s">
        <v>77</v>
      </c>
      <c r="C21" s="159"/>
      <c r="D21" s="778"/>
      <c r="E21" s="159">
        <v>5</v>
      </c>
      <c r="F21" s="778">
        <v>23</v>
      </c>
      <c r="G21" s="159"/>
      <c r="H21" s="778"/>
      <c r="I21" s="159"/>
      <c r="J21" s="778">
        <f>IF(I21&gt;0,IF(I21&gt;26,1,IF(I21&gt;2,28-I21,IF(I21=2,27,30))),0)</f>
        <v>0</v>
      </c>
      <c r="K21" s="159">
        <v>6</v>
      </c>
      <c r="L21" s="778">
        <f>IF(K21&gt;0,IF(K21&gt;26,1,IF(K21&gt;2,28-K21,IF(K21=2,27,30))),0)</f>
        <v>22</v>
      </c>
      <c r="M21" s="159"/>
      <c r="N21" s="778">
        <f>IF(M21&gt;0,IF(M21&gt;26,1,IF(M21&gt;2,28-M21,IF(M21=2,27,30))),0)</f>
        <v>0</v>
      </c>
      <c r="O21" s="159"/>
      <c r="P21" s="778">
        <f>IF(O21&gt;0,IF(O21&gt;26,1,IF(O21&gt;2,28-O21,IF(O21=2,27,30))),0)</f>
        <v>0</v>
      </c>
      <c r="Q21" s="159"/>
      <c r="R21" s="778">
        <f>IF(Q21&gt;0,IF(Q21&gt;26,1,IF(Q21&gt;2,28-Q21,IF(Q21=2,27,30))),0)</f>
        <v>0</v>
      </c>
      <c r="S21" s="159"/>
      <c r="T21" s="778">
        <f t="shared" si="9"/>
        <v>0</v>
      </c>
      <c r="U21" s="159"/>
      <c r="V21" s="778">
        <f t="shared" si="10"/>
        <v>0</v>
      </c>
      <c r="W21" s="159"/>
      <c r="X21" s="778">
        <f t="shared" si="11"/>
        <v>0</v>
      </c>
      <c r="Y21" s="159"/>
      <c r="Z21" s="778">
        <f t="shared" si="12"/>
        <v>0</v>
      </c>
      <c r="AA21" s="159"/>
      <c r="AB21" s="778">
        <f t="shared" si="13"/>
        <v>0</v>
      </c>
      <c r="AC21" s="159"/>
      <c r="AD21" s="778">
        <f>IF(AC21&gt;0,IF(AC21&gt;26,1,IF(AC21&gt;2,28-AC21,IF(AC21=2,27,30))),0)</f>
        <v>0</v>
      </c>
      <c r="AE21" s="779"/>
      <c r="AF21" s="778">
        <f>IF(AE21&gt;0,IF(AE21&gt;26,1,IF(AE21&gt;2,28-AE21,IF(AE21=2,27,30))),0)</f>
        <v>0</v>
      </c>
      <c r="AG21" s="823"/>
      <c r="AH21" s="778">
        <f>IF(AG21&gt;0,IF(AG21&gt;26,1,IF(AG21&gt;2,28-AG21,IF(AG21=2,27,30))),0)</f>
        <v>0</v>
      </c>
      <c r="AI21" s="823"/>
      <c r="AJ21" s="778">
        <f>IF(AI21&gt;0,IF(AI21&gt;26,1,IF(AI21&gt;2,28-AI21,IF(AI21=2,27,30))),0)</f>
        <v>0</v>
      </c>
      <c r="AK21" s="779"/>
      <c r="AL21" s="778">
        <f>IF(AK21&gt;0,IF(AK21&gt;26,1,IF(AK21&gt;2,28-AK21,IF(AK21=2,27,30))),0)</f>
        <v>0</v>
      </c>
      <c r="AM21" s="779"/>
      <c r="AN21" s="778">
        <f>IF(AM21&gt;0,IF(AM21&gt;26,1,IF(AM21&gt;2,28-AM21,IF(AM21=2,27,30))),0)</f>
        <v>0</v>
      </c>
      <c r="AO21" s="823"/>
      <c r="AP21" s="823"/>
      <c r="AQ21" s="781">
        <f t="shared" si="3"/>
        <v>45</v>
      </c>
      <c r="AR21" s="142">
        <f t="shared" si="4"/>
        <v>10</v>
      </c>
      <c r="AS21" s="781">
        <f t="shared" si="5"/>
        <v>45</v>
      </c>
      <c r="AT21" s="142">
        <f t="shared" si="6"/>
        <v>27</v>
      </c>
      <c r="AU21" s="769">
        <f t="shared" si="7"/>
        <v>10</v>
      </c>
      <c r="AV21" s="783">
        <f t="shared" si="8"/>
        <v>10</v>
      </c>
      <c r="AW21" s="16"/>
    </row>
    <row r="22" spans="1:48" s="2" customFormat="1" ht="28.5" customHeight="1" thickBot="1">
      <c r="A22" s="49"/>
      <c r="B22" s="72" t="s">
        <v>17</v>
      </c>
      <c r="C22" s="159"/>
      <c r="D22" s="778"/>
      <c r="E22" s="159">
        <v>1</v>
      </c>
      <c r="F22" s="778">
        <v>30</v>
      </c>
      <c r="G22" s="159"/>
      <c r="H22" s="778"/>
      <c r="I22" s="159"/>
      <c r="J22" s="778">
        <f>IF(I22&gt;0,IF(I22&gt;26,1,IF(I22&gt;2,28-I22,IF(I22=2,27,30))),0)</f>
        <v>0</v>
      </c>
      <c r="K22" s="159"/>
      <c r="L22" s="778">
        <f>IF(K22&gt;0,IF(K22&gt;26,1,IF(K22&gt;2,28-K22,IF(K22=2,27,30))),0)</f>
        <v>0</v>
      </c>
      <c r="M22" s="159"/>
      <c r="N22" s="778">
        <f>IF(M22&gt;0,IF(M22&gt;26,1,IF(M22&gt;2,28-M22,IF(M22=2,27,30))),0)</f>
        <v>0</v>
      </c>
      <c r="O22" s="159"/>
      <c r="P22" s="778">
        <f>IF(O22&gt;0,IF(O22&gt;26,1,IF(O22&gt;2,28-O22,IF(O22=2,27,30))),0)</f>
        <v>0</v>
      </c>
      <c r="Q22" s="159"/>
      <c r="R22" s="778">
        <f>IF(Q22&gt;0,IF(Q22&gt;26,1,IF(Q22&gt;2,28-Q22,IF(Q22=2,27,30))),0)</f>
        <v>0</v>
      </c>
      <c r="S22" s="159"/>
      <c r="T22" s="778">
        <f t="shared" si="9"/>
        <v>0</v>
      </c>
      <c r="U22" s="159"/>
      <c r="V22" s="778">
        <f t="shared" si="10"/>
        <v>0</v>
      </c>
      <c r="W22" s="159"/>
      <c r="X22" s="778">
        <f t="shared" si="11"/>
        <v>0</v>
      </c>
      <c r="Y22" s="159"/>
      <c r="Z22" s="778">
        <f t="shared" si="12"/>
        <v>0</v>
      </c>
      <c r="AA22" s="159"/>
      <c r="AB22" s="778">
        <f t="shared" si="13"/>
        <v>0</v>
      </c>
      <c r="AC22" s="159"/>
      <c r="AD22" s="778">
        <f>IF(AC22&gt;0,IF(AC22&gt;26,1,IF(AC22&gt;2,28-AC22,IF(AC22=2,27,30))),0)</f>
        <v>0</v>
      </c>
      <c r="AE22" s="779"/>
      <c r="AF22" s="778">
        <f>IF(AE22&gt;0,IF(AE22&gt;26,1,IF(AE22&gt;2,28-AE22,IF(AE22=2,27,30))),0)</f>
        <v>0</v>
      </c>
      <c r="AG22" s="823"/>
      <c r="AH22" s="778">
        <f>IF(AG22&gt;0,IF(AG22&gt;26,1,IF(AG22&gt;2,28-AG22,IF(AG22=2,27,30))),0)</f>
        <v>0</v>
      </c>
      <c r="AI22" s="823"/>
      <c r="AJ22" s="778">
        <f>IF(AI22&gt;0,IF(AI22&gt;26,1,IF(AI22&gt;2,28-AI22,IF(AI22=2,27,30))),0)</f>
        <v>0</v>
      </c>
      <c r="AK22" s="779"/>
      <c r="AL22" s="778">
        <f>IF(AK22&gt;0,IF(AK22&gt;26,1,IF(AK22&gt;2,28-AK22,IF(AK22=2,27,30))),0)</f>
        <v>0</v>
      </c>
      <c r="AM22" s="779"/>
      <c r="AN22" s="778">
        <f>IF(AM22&gt;0,IF(AM22&gt;26,1,IF(AM22&gt;2,28-AM22,IF(AM22=2,27,30))),0)</f>
        <v>0</v>
      </c>
      <c r="AO22" s="823"/>
      <c r="AP22" s="823"/>
      <c r="AQ22" s="781">
        <f t="shared" si="3"/>
        <v>30</v>
      </c>
      <c r="AR22" s="142">
        <f t="shared" si="4"/>
        <v>11</v>
      </c>
      <c r="AS22" s="781">
        <f t="shared" si="5"/>
        <v>30</v>
      </c>
      <c r="AT22" s="142">
        <f t="shared" si="6"/>
        <v>30</v>
      </c>
      <c r="AU22" s="769">
        <f t="shared" si="7"/>
        <v>11</v>
      </c>
      <c r="AV22" s="783">
        <f t="shared" si="8"/>
        <v>11</v>
      </c>
    </row>
    <row r="23" spans="1:48" s="2" customFormat="1" ht="27" customHeight="1">
      <c r="A23" s="48"/>
      <c r="B23" s="72" t="s">
        <v>16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>
        <v>4</v>
      </c>
      <c r="P23" s="778">
        <v>17</v>
      </c>
      <c r="Q23" s="159">
        <v>8</v>
      </c>
      <c r="R23" s="778">
        <v>8.5</v>
      </c>
      <c r="S23" s="159"/>
      <c r="T23" s="778">
        <f t="shared" si="9"/>
        <v>0</v>
      </c>
      <c r="U23" s="159"/>
      <c r="V23" s="778">
        <f t="shared" si="10"/>
        <v>0</v>
      </c>
      <c r="W23" s="159"/>
      <c r="X23" s="778">
        <f t="shared" si="11"/>
        <v>0</v>
      </c>
      <c r="Y23" s="159"/>
      <c r="Z23" s="778">
        <f t="shared" si="12"/>
        <v>0</v>
      </c>
      <c r="AA23" s="159"/>
      <c r="AB23" s="778">
        <f t="shared" si="13"/>
        <v>0</v>
      </c>
      <c r="AC23" s="159"/>
      <c r="AD23" s="778"/>
      <c r="AE23" s="779"/>
      <c r="AF23" s="778"/>
      <c r="AG23" s="823"/>
      <c r="AH23" s="778"/>
      <c r="AI23" s="823"/>
      <c r="AJ23" s="778"/>
      <c r="AK23" s="779"/>
      <c r="AL23" s="778"/>
      <c r="AM23" s="779"/>
      <c r="AN23" s="778"/>
      <c r="AO23" s="823"/>
      <c r="AP23" s="823"/>
      <c r="AQ23" s="781">
        <f t="shared" si="3"/>
        <v>25.5</v>
      </c>
      <c r="AR23" s="142">
        <f t="shared" si="4"/>
        <v>12</v>
      </c>
      <c r="AS23" s="781">
        <f t="shared" si="5"/>
        <v>25.5</v>
      </c>
      <c r="AT23" s="142">
        <f t="shared" si="6"/>
        <v>32</v>
      </c>
      <c r="AU23" s="769">
        <f t="shared" si="7"/>
        <v>12</v>
      </c>
      <c r="AV23" s="783">
        <f t="shared" si="8"/>
        <v>12</v>
      </c>
    </row>
    <row r="24" spans="1:49" s="2" customFormat="1" ht="27" customHeight="1" thickBot="1">
      <c r="A24" s="46"/>
      <c r="B24" s="70" t="s">
        <v>74</v>
      </c>
      <c r="C24" s="159"/>
      <c r="D24" s="778"/>
      <c r="E24" s="159"/>
      <c r="F24" s="778"/>
      <c r="G24" s="159"/>
      <c r="H24" s="778"/>
      <c r="I24" s="159"/>
      <c r="J24" s="778"/>
      <c r="K24" s="159"/>
      <c r="L24" s="778"/>
      <c r="M24" s="159"/>
      <c r="N24" s="778"/>
      <c r="O24" s="159"/>
      <c r="P24" s="778"/>
      <c r="Q24" s="159">
        <v>5</v>
      </c>
      <c r="R24" s="778">
        <v>22</v>
      </c>
      <c r="S24" s="159"/>
      <c r="T24" s="778">
        <f t="shared" si="9"/>
        <v>0</v>
      </c>
      <c r="U24" s="159"/>
      <c r="V24" s="778">
        <f t="shared" si="10"/>
        <v>0</v>
      </c>
      <c r="W24" s="159"/>
      <c r="X24" s="778">
        <f t="shared" si="11"/>
        <v>0</v>
      </c>
      <c r="Y24" s="159"/>
      <c r="Z24" s="778">
        <f t="shared" si="12"/>
        <v>0</v>
      </c>
      <c r="AA24" s="159"/>
      <c r="AB24" s="778">
        <f t="shared" si="13"/>
        <v>0</v>
      </c>
      <c r="AC24" s="159"/>
      <c r="AD24" s="778"/>
      <c r="AE24" s="779"/>
      <c r="AF24" s="778"/>
      <c r="AG24" s="823"/>
      <c r="AH24" s="778"/>
      <c r="AI24" s="823"/>
      <c r="AJ24" s="778"/>
      <c r="AK24" s="779"/>
      <c r="AL24" s="778"/>
      <c r="AM24" s="779"/>
      <c r="AN24" s="778"/>
      <c r="AO24" s="823"/>
      <c r="AP24" s="823"/>
      <c r="AQ24" s="781">
        <f t="shared" si="3"/>
        <v>22</v>
      </c>
      <c r="AR24" s="142">
        <f t="shared" si="4"/>
        <v>13</v>
      </c>
      <c r="AS24" s="781">
        <f t="shared" si="5"/>
        <v>22</v>
      </c>
      <c r="AT24" s="142">
        <f t="shared" si="6"/>
        <v>34</v>
      </c>
      <c r="AU24" s="769">
        <f t="shared" si="7"/>
        <v>13</v>
      </c>
      <c r="AV24" s="783">
        <f t="shared" si="8"/>
        <v>13</v>
      </c>
      <c r="AW24" s="16"/>
    </row>
    <row r="25" spans="1:49" s="2" customFormat="1" ht="27" customHeight="1" hidden="1">
      <c r="A25" s="47"/>
      <c r="B25" s="72" t="s">
        <v>81</v>
      </c>
      <c r="C25" s="159"/>
      <c r="D25" s="778"/>
      <c r="E25" s="159"/>
      <c r="F25" s="778"/>
      <c r="G25" s="159"/>
      <c r="H25" s="778"/>
      <c r="I25" s="159"/>
      <c r="J25" s="778"/>
      <c r="K25" s="159"/>
      <c r="L25" s="778"/>
      <c r="M25" s="159"/>
      <c r="N25" s="778"/>
      <c r="O25" s="159"/>
      <c r="P25" s="778"/>
      <c r="Q25" s="159"/>
      <c r="R25" s="778"/>
      <c r="S25" s="159"/>
      <c r="T25" s="778"/>
      <c r="U25" s="159"/>
      <c r="V25" s="778"/>
      <c r="W25" s="159"/>
      <c r="X25" s="778"/>
      <c r="Y25" s="159"/>
      <c r="Z25" s="778"/>
      <c r="AA25" s="159"/>
      <c r="AB25" s="778"/>
      <c r="AC25" s="159"/>
      <c r="AD25" s="778"/>
      <c r="AE25" s="779"/>
      <c r="AF25" s="778"/>
      <c r="AG25" s="823"/>
      <c r="AH25" s="778"/>
      <c r="AI25" s="823"/>
      <c r="AJ25" s="778"/>
      <c r="AK25" s="779"/>
      <c r="AL25" s="778"/>
      <c r="AM25" s="779"/>
      <c r="AN25" s="778"/>
      <c r="AO25" s="823"/>
      <c r="AP25" s="823"/>
      <c r="AQ25" s="781">
        <f aca="true" t="shared" si="14" ref="AQ25:AQ31">AS25</f>
        <v>0</v>
      </c>
      <c r="AR25" s="142"/>
      <c r="AS25" s="781">
        <f aca="true" t="shared" si="15" ref="AS25:AS31">D25+F25+H25+N25+J25+P25+R25+Z25+AB25+T25+L25+V25+X25+AF25+AD25+AJ25+AH25+AL25+AN25+AP25</f>
        <v>0</v>
      </c>
      <c r="AT25" s="142"/>
      <c r="AU25" s="769"/>
      <c r="AV25" s="783"/>
      <c r="AW25" s="16"/>
    </row>
    <row r="26" spans="1:48" s="2" customFormat="1" ht="27.75" customHeight="1" hidden="1">
      <c r="A26" s="46">
        <v>1</v>
      </c>
      <c r="B26" s="72" t="s">
        <v>15</v>
      </c>
      <c r="C26" s="159"/>
      <c r="D26" s="778"/>
      <c r="E26" s="159"/>
      <c r="F26" s="778"/>
      <c r="G26" s="159"/>
      <c r="H26" s="778"/>
      <c r="I26" s="159"/>
      <c r="J26" s="778"/>
      <c r="K26" s="159"/>
      <c r="L26" s="778"/>
      <c r="M26" s="159"/>
      <c r="N26" s="778"/>
      <c r="O26" s="159"/>
      <c r="P26" s="778"/>
      <c r="Q26" s="159"/>
      <c r="R26" s="778"/>
      <c r="S26" s="159"/>
      <c r="T26" s="778"/>
      <c r="U26" s="159"/>
      <c r="V26" s="778"/>
      <c r="W26" s="159"/>
      <c r="X26" s="778"/>
      <c r="Y26" s="159"/>
      <c r="Z26" s="778"/>
      <c r="AA26" s="159"/>
      <c r="AB26" s="778"/>
      <c r="AC26" s="159"/>
      <c r="AD26" s="778"/>
      <c r="AE26" s="779"/>
      <c r="AF26" s="778"/>
      <c r="AG26" s="823"/>
      <c r="AH26" s="778"/>
      <c r="AI26" s="823"/>
      <c r="AJ26" s="778"/>
      <c r="AK26" s="779"/>
      <c r="AL26" s="778"/>
      <c r="AM26" s="779"/>
      <c r="AN26" s="778"/>
      <c r="AO26" s="823"/>
      <c r="AP26" s="823"/>
      <c r="AQ26" s="781">
        <f t="shared" si="14"/>
        <v>0</v>
      </c>
      <c r="AR26" s="142"/>
      <c r="AS26" s="781">
        <f t="shared" si="15"/>
        <v>0</v>
      </c>
      <c r="AT26" s="142"/>
      <c r="AU26" s="769"/>
      <c r="AV26" s="783"/>
    </row>
    <row r="27" spans="1:49" s="2" customFormat="1" ht="27.75" customHeight="1" hidden="1">
      <c r="A27" s="46"/>
      <c r="B27" s="72" t="s">
        <v>23</v>
      </c>
      <c r="C27" s="159"/>
      <c r="D27" s="778"/>
      <c r="E27" s="159"/>
      <c r="F27" s="778"/>
      <c r="G27" s="159"/>
      <c r="H27" s="778"/>
      <c r="I27" s="159"/>
      <c r="J27" s="778"/>
      <c r="K27" s="159"/>
      <c r="L27" s="778"/>
      <c r="M27" s="159"/>
      <c r="N27" s="778"/>
      <c r="O27" s="159"/>
      <c r="P27" s="778"/>
      <c r="Q27" s="159"/>
      <c r="R27" s="778"/>
      <c r="S27" s="159"/>
      <c r="T27" s="778"/>
      <c r="U27" s="159"/>
      <c r="V27" s="778"/>
      <c r="W27" s="159"/>
      <c r="X27" s="778"/>
      <c r="Y27" s="159"/>
      <c r="Z27" s="778"/>
      <c r="AA27" s="159"/>
      <c r="AB27" s="778"/>
      <c r="AC27" s="159"/>
      <c r="AD27" s="778"/>
      <c r="AE27" s="779"/>
      <c r="AF27" s="778"/>
      <c r="AG27" s="823"/>
      <c r="AH27" s="778"/>
      <c r="AI27" s="823"/>
      <c r="AJ27" s="778"/>
      <c r="AK27" s="779"/>
      <c r="AL27" s="778"/>
      <c r="AM27" s="779"/>
      <c r="AN27" s="778"/>
      <c r="AO27" s="823"/>
      <c r="AP27" s="823"/>
      <c r="AQ27" s="781">
        <f t="shared" si="14"/>
        <v>0</v>
      </c>
      <c r="AR27" s="142"/>
      <c r="AS27" s="781">
        <f t="shared" si="15"/>
        <v>0</v>
      </c>
      <c r="AT27" s="142"/>
      <c r="AU27" s="769"/>
      <c r="AV27" s="783"/>
      <c r="AW27" s="16"/>
    </row>
    <row r="28" spans="1:48" s="2" customFormat="1" ht="27.75" customHeight="1" hidden="1">
      <c r="A28" s="46"/>
      <c r="B28" s="72" t="s">
        <v>20</v>
      </c>
      <c r="C28" s="159"/>
      <c r="D28" s="778"/>
      <c r="E28" s="159"/>
      <c r="F28" s="778"/>
      <c r="G28" s="159"/>
      <c r="H28" s="778"/>
      <c r="I28" s="159"/>
      <c r="J28" s="778"/>
      <c r="K28" s="159"/>
      <c r="L28" s="778"/>
      <c r="M28" s="159"/>
      <c r="N28" s="778"/>
      <c r="O28" s="159"/>
      <c r="P28" s="778"/>
      <c r="Q28" s="159"/>
      <c r="R28" s="778"/>
      <c r="S28" s="159"/>
      <c r="T28" s="778"/>
      <c r="U28" s="159"/>
      <c r="V28" s="778"/>
      <c r="W28" s="159"/>
      <c r="X28" s="778"/>
      <c r="Y28" s="159"/>
      <c r="Z28" s="778"/>
      <c r="AA28" s="159"/>
      <c r="AB28" s="778"/>
      <c r="AC28" s="159"/>
      <c r="AD28" s="778"/>
      <c r="AE28" s="779"/>
      <c r="AF28" s="778"/>
      <c r="AG28" s="823"/>
      <c r="AH28" s="778"/>
      <c r="AI28" s="823"/>
      <c r="AJ28" s="778"/>
      <c r="AK28" s="779"/>
      <c r="AL28" s="778"/>
      <c r="AM28" s="779"/>
      <c r="AN28" s="778"/>
      <c r="AO28" s="823"/>
      <c r="AP28" s="823"/>
      <c r="AQ28" s="781">
        <f t="shared" si="14"/>
        <v>0</v>
      </c>
      <c r="AR28" s="142"/>
      <c r="AS28" s="781">
        <f t="shared" si="15"/>
        <v>0</v>
      </c>
      <c r="AT28" s="142"/>
      <c r="AU28" s="769"/>
      <c r="AV28" s="783"/>
    </row>
    <row r="29" spans="1:49" s="2" customFormat="1" ht="28.5" customHeight="1" hidden="1">
      <c r="A29" s="46"/>
      <c r="B29" s="72" t="s">
        <v>19</v>
      </c>
      <c r="C29" s="159"/>
      <c r="D29" s="778"/>
      <c r="E29" s="159"/>
      <c r="F29" s="778"/>
      <c r="G29" s="159"/>
      <c r="H29" s="778"/>
      <c r="I29" s="159"/>
      <c r="J29" s="778"/>
      <c r="K29" s="159"/>
      <c r="L29" s="778"/>
      <c r="M29" s="159"/>
      <c r="N29" s="778"/>
      <c r="O29" s="159"/>
      <c r="P29" s="778"/>
      <c r="Q29" s="159"/>
      <c r="R29" s="778"/>
      <c r="S29" s="159"/>
      <c r="T29" s="778"/>
      <c r="U29" s="159"/>
      <c r="V29" s="778"/>
      <c r="W29" s="159"/>
      <c r="X29" s="778"/>
      <c r="Y29" s="159"/>
      <c r="Z29" s="778"/>
      <c r="AA29" s="159"/>
      <c r="AB29" s="778"/>
      <c r="AC29" s="159"/>
      <c r="AD29" s="778"/>
      <c r="AE29" s="779"/>
      <c r="AF29" s="778"/>
      <c r="AG29" s="823"/>
      <c r="AH29" s="778"/>
      <c r="AI29" s="823"/>
      <c r="AJ29" s="778"/>
      <c r="AK29" s="779"/>
      <c r="AL29" s="778"/>
      <c r="AM29" s="779"/>
      <c r="AN29" s="778"/>
      <c r="AO29" s="823"/>
      <c r="AP29" s="823"/>
      <c r="AQ29" s="781">
        <f t="shared" si="14"/>
        <v>0</v>
      </c>
      <c r="AR29" s="142"/>
      <c r="AS29" s="781">
        <f t="shared" si="15"/>
        <v>0</v>
      </c>
      <c r="AT29" s="142"/>
      <c r="AU29" s="769"/>
      <c r="AV29" s="783"/>
      <c r="AW29" s="16"/>
    </row>
    <row r="30" spans="1:49" s="2" customFormat="1" ht="27.75" customHeight="1" hidden="1">
      <c r="A30" s="48"/>
      <c r="B30" s="70" t="s">
        <v>56</v>
      </c>
      <c r="C30" s="785"/>
      <c r="D30" s="778"/>
      <c r="E30" s="159"/>
      <c r="F30" s="778"/>
      <c r="G30" s="159"/>
      <c r="H30" s="778"/>
      <c r="I30" s="785"/>
      <c r="J30" s="787"/>
      <c r="K30" s="785"/>
      <c r="L30" s="787"/>
      <c r="M30" s="159"/>
      <c r="N30" s="787"/>
      <c r="O30" s="159"/>
      <c r="P30" s="787"/>
      <c r="Q30" s="159"/>
      <c r="R30" s="778"/>
      <c r="S30" s="826"/>
      <c r="T30" s="778"/>
      <c r="U30" s="159"/>
      <c r="V30" s="778"/>
      <c r="W30" s="159"/>
      <c r="X30" s="778"/>
      <c r="Y30" s="159"/>
      <c r="Z30" s="778"/>
      <c r="AA30" s="159"/>
      <c r="AB30" s="778"/>
      <c r="AC30" s="159"/>
      <c r="AD30" s="787"/>
      <c r="AE30" s="779"/>
      <c r="AF30" s="787"/>
      <c r="AG30" s="823"/>
      <c r="AH30" s="787"/>
      <c r="AI30" s="823"/>
      <c r="AJ30" s="787"/>
      <c r="AK30" s="779"/>
      <c r="AL30" s="787"/>
      <c r="AM30" s="779"/>
      <c r="AN30" s="787"/>
      <c r="AO30" s="823"/>
      <c r="AP30" s="823"/>
      <c r="AQ30" s="781">
        <f t="shared" si="14"/>
        <v>0</v>
      </c>
      <c r="AR30" s="142"/>
      <c r="AS30" s="781">
        <f t="shared" si="15"/>
        <v>0</v>
      </c>
      <c r="AT30" s="142"/>
      <c r="AU30" s="769"/>
      <c r="AV30" s="783"/>
      <c r="AW30" s="39"/>
    </row>
    <row r="31" spans="1:49" s="2" customFormat="1" ht="28.5" customHeight="1" hidden="1" thickBot="1">
      <c r="A31" s="50"/>
      <c r="B31" s="172" t="s">
        <v>14</v>
      </c>
      <c r="C31" s="789"/>
      <c r="D31" s="790"/>
      <c r="E31" s="796"/>
      <c r="F31" s="790"/>
      <c r="G31" s="789"/>
      <c r="H31" s="793"/>
      <c r="I31" s="789"/>
      <c r="J31" s="793"/>
      <c r="K31" s="789"/>
      <c r="L31" s="793"/>
      <c r="M31" s="789"/>
      <c r="N31" s="793"/>
      <c r="O31" s="796"/>
      <c r="P31" s="793"/>
      <c r="Q31" s="796"/>
      <c r="R31" s="790"/>
      <c r="S31" s="827"/>
      <c r="T31" s="790"/>
      <c r="U31" s="796"/>
      <c r="V31" s="790"/>
      <c r="W31" s="796"/>
      <c r="X31" s="790"/>
      <c r="Y31" s="796"/>
      <c r="Z31" s="790"/>
      <c r="AA31" s="796"/>
      <c r="AB31" s="790"/>
      <c r="AC31" s="796"/>
      <c r="AD31" s="793"/>
      <c r="AE31" s="791"/>
      <c r="AF31" s="793"/>
      <c r="AG31" s="838"/>
      <c r="AH31" s="793"/>
      <c r="AI31" s="838"/>
      <c r="AJ31" s="793"/>
      <c r="AK31" s="791"/>
      <c r="AL31" s="793"/>
      <c r="AM31" s="791"/>
      <c r="AN31" s="793"/>
      <c r="AO31" s="838"/>
      <c r="AP31" s="838"/>
      <c r="AQ31" s="797">
        <f t="shared" si="14"/>
        <v>0</v>
      </c>
      <c r="AR31" s="177"/>
      <c r="AS31" s="781">
        <f t="shared" si="15"/>
        <v>0</v>
      </c>
      <c r="AT31" s="177"/>
      <c r="AU31" s="799"/>
      <c r="AV31" s="800"/>
      <c r="AW31" s="54"/>
    </row>
    <row r="32" spans="2:48" s="2" customFormat="1" ht="27">
      <c r="B32" s="842" t="s">
        <v>25</v>
      </c>
      <c r="C32" s="770"/>
      <c r="D32" s="771"/>
      <c r="E32" s="770"/>
      <c r="F32" s="771"/>
      <c r="G32" s="770"/>
      <c r="H32" s="771"/>
      <c r="I32" s="770"/>
      <c r="J32" s="771"/>
      <c r="K32" s="770"/>
      <c r="L32" s="771"/>
      <c r="M32" s="770"/>
      <c r="N32" s="771"/>
      <c r="O32" s="770"/>
      <c r="P32" s="771"/>
      <c r="Q32" s="770"/>
      <c r="R32" s="771"/>
      <c r="S32" s="770"/>
      <c r="T32" s="771"/>
      <c r="U32" s="770"/>
      <c r="V32" s="771"/>
      <c r="W32" s="770"/>
      <c r="X32" s="771"/>
      <c r="Y32" s="770"/>
      <c r="Z32" s="771"/>
      <c r="AA32" s="770"/>
      <c r="AB32" s="771"/>
      <c r="AC32" s="770"/>
      <c r="AD32" s="771"/>
      <c r="AE32" s="772"/>
      <c r="AF32" s="771"/>
      <c r="AG32" s="836"/>
      <c r="AH32" s="771"/>
      <c r="AI32" s="836"/>
      <c r="AJ32" s="771"/>
      <c r="AK32" s="772"/>
      <c r="AL32" s="771"/>
      <c r="AM32" s="772"/>
      <c r="AN32" s="771"/>
      <c r="AO32" s="836"/>
      <c r="AP32" s="836"/>
      <c r="AQ32" s="855"/>
      <c r="AR32" s="856"/>
      <c r="AS32" s="806"/>
      <c r="AT32" s="837"/>
      <c r="AU32" s="806"/>
      <c r="AV32" s="837"/>
    </row>
    <row r="33" spans="1:48" s="2" customFormat="1" ht="27">
      <c r="A33" s="18"/>
      <c r="B33" s="72" t="s">
        <v>34</v>
      </c>
      <c r="C33" s="159">
        <v>1</v>
      </c>
      <c r="D33" s="778">
        <v>30</v>
      </c>
      <c r="E33" s="159">
        <v>6</v>
      </c>
      <c r="F33" s="778">
        <v>22</v>
      </c>
      <c r="G33" s="159">
        <v>7</v>
      </c>
      <c r="H33" s="778">
        <v>21</v>
      </c>
      <c r="I33" s="159">
        <v>2</v>
      </c>
      <c r="J33" s="778">
        <f aca="true" t="shared" si="16" ref="J33:J40">IF(I33&gt;0,IF(I33&gt;26,1,IF(I33&gt;2,28-I33,IF(I33=2,27,30))),0)</f>
        <v>27</v>
      </c>
      <c r="K33" s="159">
        <v>14</v>
      </c>
      <c r="L33" s="778">
        <f>IF(K33&gt;0,IF(K33&gt;26,1,IF(K33&gt;2,28-K33,IF(K33=2,27,30))),0)</f>
        <v>14</v>
      </c>
      <c r="M33" s="159">
        <v>4</v>
      </c>
      <c r="N33" s="778">
        <f aca="true" t="shared" si="17" ref="N33:N40">IF(M33&gt;0,IF(M33&gt;26,1,IF(M33&gt;2,28-M33,IF(M33=2,27,30))),0)</f>
        <v>24</v>
      </c>
      <c r="O33" s="159">
        <v>5</v>
      </c>
      <c r="P33" s="778">
        <v>33</v>
      </c>
      <c r="Q33" s="159">
        <v>8</v>
      </c>
      <c r="R33" s="778">
        <v>17.5</v>
      </c>
      <c r="S33" s="159">
        <v>1</v>
      </c>
      <c r="T33" s="778">
        <f aca="true" t="shared" si="18" ref="T33:T42">IF(S33&gt;0,IF(S33&gt;26,1,IF(S33&gt;2,28-S33,IF(S33=2,27,30))),0)</f>
        <v>30</v>
      </c>
      <c r="U33" s="159">
        <v>3</v>
      </c>
      <c r="V33" s="778">
        <f aca="true" t="shared" si="19" ref="V33:V42">IF(U33&gt;0,IF(U33&gt;26,1,IF(U33&gt;2,28-U33,IF(U33=2,27,30))),0)</f>
        <v>25</v>
      </c>
      <c r="W33" s="159">
        <v>9</v>
      </c>
      <c r="X33" s="778">
        <f aca="true" t="shared" si="20" ref="X33:X42">IF(W33&gt;0,IF(W33&gt;26,1,IF(W33&gt;2,28-W33,IF(W33=2,27,30))),0)</f>
        <v>19</v>
      </c>
      <c r="Y33" s="87" t="s">
        <v>175</v>
      </c>
      <c r="Z33" s="778">
        <v>19.5</v>
      </c>
      <c r="AA33" s="159">
        <v>9</v>
      </c>
      <c r="AB33" s="778">
        <f>IF(AA33&gt;0,IF(AA33&gt;26,1,IF(AA33&gt;2,28-AA33,IF(AA33=2,27,30))),0)</f>
        <v>19</v>
      </c>
      <c r="AC33" s="159">
        <v>4</v>
      </c>
      <c r="AD33" s="778">
        <f aca="true" t="shared" si="21" ref="AD33:AD40">IF(AC33&gt;0,IF(AC33&gt;26,1,IF(AC33&gt;2,28-AC33,IF(AC33=2,27,30))),0)</f>
        <v>24</v>
      </c>
      <c r="AE33" s="779">
        <v>6</v>
      </c>
      <c r="AF33" s="778">
        <f aca="true" t="shared" si="22" ref="AF33:AF46">IF(AE33&gt;0,IF(AE33&gt;26,1,IF(AE33&gt;2,28-AE33,IF(AE33=2,27,30))),0)</f>
        <v>22</v>
      </c>
      <c r="AG33" s="823">
        <v>4</v>
      </c>
      <c r="AH33" s="778">
        <f aca="true" t="shared" si="23" ref="AH33:AH46">IF(AG33&gt;0,IF(AG33&gt;26,1,IF(AG33&gt;2,28-AG33,IF(AG33=2,27,30))),0)</f>
        <v>24</v>
      </c>
      <c r="AI33" s="87" t="s">
        <v>272</v>
      </c>
      <c r="AJ33" s="778">
        <v>17.5</v>
      </c>
      <c r="AK33" s="779">
        <v>3</v>
      </c>
      <c r="AL33" s="778">
        <f aca="true" t="shared" si="24" ref="AL33:AL46">IF(AK33&gt;0,IF(AK33&gt;26,1,IF(AK33&gt;2,28-AK33,IF(AK33=2,27,30))),0)</f>
        <v>25</v>
      </c>
      <c r="AM33" s="159">
        <v>1</v>
      </c>
      <c r="AN33" s="778">
        <f>IF(AM33&gt;0,IF(AM33&gt;26,1,IF(AM33&gt;2,28-AM33,IF(AM33=2,27,30))),0)</f>
        <v>30</v>
      </c>
      <c r="AO33" s="823"/>
      <c r="AP33" s="823"/>
      <c r="AQ33" s="809">
        <f aca="true" t="shared" si="25" ref="AQ33:AQ46">AS33</f>
        <v>443.5</v>
      </c>
      <c r="AR33" s="142">
        <f aca="true" t="shared" si="26" ref="AR33:AR46">_xlfn.RANK.EQ(AQ33,$AQ$33:$AQ$57,0)</f>
        <v>1</v>
      </c>
      <c r="AS33" s="781">
        <f aca="true" t="shared" si="27" ref="AS33:AS46">D33+F33+H33+N33+J33+P33+R33+Z33+AB33+T33+L33+V33+X33+AF33+AD33+AJ33+AH33+AL33+AN33+AP33</f>
        <v>443.5</v>
      </c>
      <c r="AT33" s="142">
        <f aca="true" t="shared" si="28" ref="AT33:AT46">_xlfn.RANK.EQ(AS33,$AS$12:$AS$95,0)</f>
        <v>2</v>
      </c>
      <c r="AU33" s="769">
        <f aca="true" t="shared" si="29" ref="AU33:AU46">1+AU32</f>
        <v>1</v>
      </c>
      <c r="AV33" s="783">
        <f>AV24+1</f>
        <v>14</v>
      </c>
    </row>
    <row r="34" spans="1:48" s="2" customFormat="1" ht="27.75" thickBot="1">
      <c r="A34" s="814"/>
      <c r="B34" s="74" t="s">
        <v>66</v>
      </c>
      <c r="C34" s="159">
        <v>8</v>
      </c>
      <c r="D34" s="778">
        <v>20</v>
      </c>
      <c r="E34" s="159">
        <v>3</v>
      </c>
      <c r="F34" s="778">
        <v>25</v>
      </c>
      <c r="G34" s="159">
        <v>3</v>
      </c>
      <c r="H34" s="778">
        <v>25</v>
      </c>
      <c r="I34" s="159">
        <v>1</v>
      </c>
      <c r="J34" s="778">
        <f t="shared" si="16"/>
        <v>30</v>
      </c>
      <c r="K34" s="159">
        <v>5</v>
      </c>
      <c r="L34" s="778">
        <f>IF(K34&gt;0,IF(K34&gt;26,1,IF(K34&gt;2,28-K34,IF(K34=2,27,30))),0)</f>
        <v>23</v>
      </c>
      <c r="M34" s="159">
        <v>1</v>
      </c>
      <c r="N34" s="778">
        <f t="shared" si="17"/>
        <v>30</v>
      </c>
      <c r="O34" s="159">
        <v>6</v>
      </c>
      <c r="P34" s="778">
        <f>IF(O34&gt;0,IF(O34&gt;26,1,IF(O34&gt;2,28-O34,IF(O34=2,27,30))),0)</f>
        <v>22</v>
      </c>
      <c r="Q34" s="159">
        <v>8</v>
      </c>
      <c r="R34" s="778">
        <v>17.5</v>
      </c>
      <c r="S34" s="159">
        <v>7</v>
      </c>
      <c r="T34" s="778">
        <f t="shared" si="18"/>
        <v>21</v>
      </c>
      <c r="U34" s="159">
        <v>7</v>
      </c>
      <c r="V34" s="778">
        <f t="shared" si="19"/>
        <v>21</v>
      </c>
      <c r="W34" s="159">
        <v>6</v>
      </c>
      <c r="X34" s="778">
        <f t="shared" si="20"/>
        <v>22</v>
      </c>
      <c r="Y34" s="159">
        <v>3</v>
      </c>
      <c r="Z34" s="778">
        <f>IF(Y34&gt;0,IF(Y34&gt;26,1,IF(Y34&gt;2,28-Y34,IF(Y34=2,27,30))),0)</f>
        <v>25</v>
      </c>
      <c r="AA34" s="159">
        <v>4</v>
      </c>
      <c r="AB34" s="778">
        <f>IF(AA34&gt;0,IF(AA34&gt;26,1,IF(AA34&gt;2,28-AA34,IF(AA34=2,27,30))),0)</f>
        <v>24</v>
      </c>
      <c r="AC34" s="159">
        <v>2</v>
      </c>
      <c r="AD34" s="778">
        <f t="shared" si="21"/>
        <v>27</v>
      </c>
      <c r="AE34" s="779">
        <v>9</v>
      </c>
      <c r="AF34" s="778">
        <f t="shared" si="22"/>
        <v>19</v>
      </c>
      <c r="AG34" s="823">
        <v>9</v>
      </c>
      <c r="AH34" s="778">
        <f t="shared" si="23"/>
        <v>19</v>
      </c>
      <c r="AI34" s="823">
        <v>2</v>
      </c>
      <c r="AJ34" s="778">
        <f>IF(AI34&gt;0,IF(AI34&gt;26,1,IF(AI34&gt;2,28-AI34,IF(AI34=2,27,30))),0)</f>
        <v>27</v>
      </c>
      <c r="AK34" s="779">
        <v>4</v>
      </c>
      <c r="AL34" s="778">
        <f t="shared" si="24"/>
        <v>24</v>
      </c>
      <c r="AM34" s="82" t="s">
        <v>276</v>
      </c>
      <c r="AN34" s="778">
        <v>15</v>
      </c>
      <c r="AO34" s="823"/>
      <c r="AP34" s="823"/>
      <c r="AQ34" s="781">
        <f t="shared" si="25"/>
        <v>436.5</v>
      </c>
      <c r="AR34" s="142">
        <f t="shared" si="26"/>
        <v>2</v>
      </c>
      <c r="AS34" s="781">
        <f t="shared" si="27"/>
        <v>436.5</v>
      </c>
      <c r="AT34" s="142">
        <f t="shared" si="28"/>
        <v>4</v>
      </c>
      <c r="AU34" s="769">
        <f t="shared" si="29"/>
        <v>2</v>
      </c>
      <c r="AV34" s="783">
        <f aca="true" t="shared" si="30" ref="AV34:AV46">AV33+1</f>
        <v>15</v>
      </c>
    </row>
    <row r="35" spans="1:48" s="2" customFormat="1" ht="27">
      <c r="A35" s="15"/>
      <c r="B35" s="72" t="s">
        <v>27</v>
      </c>
      <c r="C35" s="159">
        <v>3</v>
      </c>
      <c r="D35" s="778">
        <v>25</v>
      </c>
      <c r="E35" s="159">
        <v>10</v>
      </c>
      <c r="F35" s="778">
        <v>18</v>
      </c>
      <c r="G35" s="159">
        <v>8</v>
      </c>
      <c r="H35" s="778">
        <v>20</v>
      </c>
      <c r="I35" s="159">
        <v>9</v>
      </c>
      <c r="J35" s="778">
        <f t="shared" si="16"/>
        <v>19</v>
      </c>
      <c r="K35" s="159">
        <v>10</v>
      </c>
      <c r="L35" s="778">
        <f>IF(K35&gt;0,IF(K35&gt;26,1,IF(K35&gt;2,28-K35,IF(K35=2,27,30))),0)</f>
        <v>18</v>
      </c>
      <c r="M35" s="159">
        <v>3</v>
      </c>
      <c r="N35" s="778">
        <f t="shared" si="17"/>
        <v>25</v>
      </c>
      <c r="O35" s="159">
        <v>7</v>
      </c>
      <c r="P35" s="778">
        <f>IF(O35&gt;0,IF(O35&gt;26,1,IF(O35&gt;2,28-O35,IF(O35=2,27,30))),0)</f>
        <v>21</v>
      </c>
      <c r="Q35" s="159">
        <v>8</v>
      </c>
      <c r="R35" s="778">
        <v>17.5</v>
      </c>
      <c r="S35" s="159">
        <v>10</v>
      </c>
      <c r="T35" s="778">
        <f t="shared" si="18"/>
        <v>18</v>
      </c>
      <c r="U35" s="159">
        <v>9</v>
      </c>
      <c r="V35" s="778">
        <f t="shared" si="19"/>
        <v>19</v>
      </c>
      <c r="W35" s="159">
        <v>16</v>
      </c>
      <c r="X35" s="778">
        <f t="shared" si="20"/>
        <v>12</v>
      </c>
      <c r="Y35" s="87" t="s">
        <v>268</v>
      </c>
      <c r="Z35" s="778">
        <v>15</v>
      </c>
      <c r="AA35" s="87" t="s">
        <v>120</v>
      </c>
      <c r="AB35" s="778">
        <v>21.5</v>
      </c>
      <c r="AC35" s="159">
        <v>6</v>
      </c>
      <c r="AD35" s="778">
        <f t="shared" si="21"/>
        <v>22</v>
      </c>
      <c r="AE35" s="779">
        <v>5</v>
      </c>
      <c r="AF35" s="778">
        <f t="shared" si="22"/>
        <v>23</v>
      </c>
      <c r="AG35" s="823">
        <v>7</v>
      </c>
      <c r="AH35" s="778">
        <f t="shared" si="23"/>
        <v>21</v>
      </c>
      <c r="AI35" s="87" t="s">
        <v>120</v>
      </c>
      <c r="AJ35" s="778">
        <v>21.5</v>
      </c>
      <c r="AK35" s="779">
        <v>2</v>
      </c>
      <c r="AL35" s="778">
        <f t="shared" si="24"/>
        <v>27</v>
      </c>
      <c r="AM35" s="779">
        <v>5</v>
      </c>
      <c r="AN35" s="778">
        <f>IF(AM35&gt;0,IF(AM35&gt;26,1,IF(AM35&gt;2,28-AM35,IF(AM35=2,27,30))),0)</f>
        <v>23</v>
      </c>
      <c r="AO35" s="823"/>
      <c r="AP35" s="823"/>
      <c r="AQ35" s="781">
        <f t="shared" si="25"/>
        <v>386.5</v>
      </c>
      <c r="AR35" s="142">
        <f t="shared" si="26"/>
        <v>3</v>
      </c>
      <c r="AS35" s="781">
        <f t="shared" si="27"/>
        <v>386.5</v>
      </c>
      <c r="AT35" s="142">
        <f t="shared" si="28"/>
        <v>5</v>
      </c>
      <c r="AU35" s="769">
        <f t="shared" si="29"/>
        <v>3</v>
      </c>
      <c r="AV35" s="783">
        <f t="shared" si="30"/>
        <v>16</v>
      </c>
    </row>
    <row r="36" spans="1:48" s="2" customFormat="1" ht="27">
      <c r="A36" s="181"/>
      <c r="B36" s="72" t="s">
        <v>29</v>
      </c>
      <c r="C36" s="159">
        <v>2</v>
      </c>
      <c r="D36" s="778">
        <v>27</v>
      </c>
      <c r="E36" s="159">
        <v>11</v>
      </c>
      <c r="F36" s="778">
        <v>17</v>
      </c>
      <c r="G36" s="159">
        <v>11</v>
      </c>
      <c r="H36" s="778">
        <v>17</v>
      </c>
      <c r="I36" s="159"/>
      <c r="J36" s="778">
        <f t="shared" si="16"/>
        <v>0</v>
      </c>
      <c r="K36" s="87" t="s">
        <v>256</v>
      </c>
      <c r="L36" s="778">
        <v>15.5</v>
      </c>
      <c r="M36" s="159"/>
      <c r="N36" s="778">
        <f t="shared" si="17"/>
        <v>0</v>
      </c>
      <c r="O36" s="159">
        <v>6</v>
      </c>
      <c r="P36" s="778">
        <v>32</v>
      </c>
      <c r="Q36" s="159">
        <v>8</v>
      </c>
      <c r="R36" s="778">
        <v>17.5</v>
      </c>
      <c r="S36" s="159">
        <v>4</v>
      </c>
      <c r="T36" s="778">
        <f t="shared" si="18"/>
        <v>24</v>
      </c>
      <c r="U36" s="159">
        <v>8</v>
      </c>
      <c r="V36" s="778">
        <f t="shared" si="19"/>
        <v>20</v>
      </c>
      <c r="W36" s="159">
        <v>8</v>
      </c>
      <c r="X36" s="778">
        <f t="shared" si="20"/>
        <v>20</v>
      </c>
      <c r="Y36" s="159">
        <v>2</v>
      </c>
      <c r="Z36" s="778">
        <f>IF(Y36&gt;0,IF(Y36&gt;26,1,IF(Y36&gt;2,28-Y36,IF(Y36=2,27,30))),0)</f>
        <v>27</v>
      </c>
      <c r="AA36" s="87" t="s">
        <v>120</v>
      </c>
      <c r="AB36" s="778">
        <v>21.5</v>
      </c>
      <c r="AC36" s="159">
        <v>8</v>
      </c>
      <c r="AD36" s="778">
        <f t="shared" si="21"/>
        <v>20</v>
      </c>
      <c r="AE36" s="779">
        <v>3</v>
      </c>
      <c r="AF36" s="778">
        <f t="shared" si="22"/>
        <v>25</v>
      </c>
      <c r="AG36" s="823">
        <v>6</v>
      </c>
      <c r="AH36" s="778">
        <f t="shared" si="23"/>
        <v>22</v>
      </c>
      <c r="AI36" s="87" t="s">
        <v>120</v>
      </c>
      <c r="AJ36" s="778">
        <v>21.5</v>
      </c>
      <c r="AK36" s="779">
        <v>14</v>
      </c>
      <c r="AL36" s="778">
        <f t="shared" si="24"/>
        <v>14</v>
      </c>
      <c r="AM36" s="87" t="s">
        <v>275</v>
      </c>
      <c r="AN36" s="778">
        <v>20</v>
      </c>
      <c r="AO36" s="823"/>
      <c r="AP36" s="823"/>
      <c r="AQ36" s="781">
        <f t="shared" si="25"/>
        <v>361</v>
      </c>
      <c r="AR36" s="142">
        <f t="shared" si="26"/>
        <v>4</v>
      </c>
      <c r="AS36" s="781">
        <f t="shared" si="27"/>
        <v>361</v>
      </c>
      <c r="AT36" s="139">
        <f t="shared" si="28"/>
        <v>7</v>
      </c>
      <c r="AU36" s="769">
        <f t="shared" si="29"/>
        <v>4</v>
      </c>
      <c r="AV36" s="783">
        <f t="shared" si="30"/>
        <v>17</v>
      </c>
    </row>
    <row r="37" spans="1:85" s="28" customFormat="1" ht="31.5" customHeight="1">
      <c r="A37" s="57"/>
      <c r="B37" s="72" t="s">
        <v>30</v>
      </c>
      <c r="C37" s="159">
        <v>15</v>
      </c>
      <c r="D37" s="778">
        <v>13</v>
      </c>
      <c r="E37" s="159">
        <v>7</v>
      </c>
      <c r="F37" s="778">
        <v>21</v>
      </c>
      <c r="G37" s="159">
        <v>12</v>
      </c>
      <c r="H37" s="778">
        <v>4</v>
      </c>
      <c r="I37" s="159"/>
      <c r="J37" s="778">
        <f t="shared" si="16"/>
        <v>0</v>
      </c>
      <c r="K37" s="87" t="s">
        <v>256</v>
      </c>
      <c r="L37" s="778">
        <v>15.5</v>
      </c>
      <c r="M37" s="159">
        <v>10</v>
      </c>
      <c r="N37" s="778">
        <f t="shared" si="17"/>
        <v>18</v>
      </c>
      <c r="O37" s="159">
        <v>9</v>
      </c>
      <c r="P37" s="778">
        <f>IF(O37&gt;0,IF(O37&gt;26,1,IF(O37&gt;2,28-O37,IF(O37=2,27,30))),0)</f>
        <v>19</v>
      </c>
      <c r="Q37" s="159">
        <v>14</v>
      </c>
      <c r="R37" s="778">
        <v>11</v>
      </c>
      <c r="S37" s="159">
        <v>9</v>
      </c>
      <c r="T37" s="778">
        <f t="shared" si="18"/>
        <v>19</v>
      </c>
      <c r="U37" s="159">
        <v>10</v>
      </c>
      <c r="V37" s="778">
        <f t="shared" si="19"/>
        <v>18</v>
      </c>
      <c r="W37" s="159">
        <v>11</v>
      </c>
      <c r="X37" s="778">
        <f t="shared" si="20"/>
        <v>17</v>
      </c>
      <c r="Y37" s="159">
        <v>1</v>
      </c>
      <c r="Z37" s="778">
        <f>IF(Y37&gt;0,IF(Y37&gt;26,1,IF(Y37&gt;2,28-Y37,IF(Y37=2,27,30))),0)</f>
        <v>30</v>
      </c>
      <c r="AA37" s="159"/>
      <c r="AB37" s="778">
        <f>IF(AA37&gt;0,IF(AA37&gt;26,1,IF(AA37&gt;2,28-AA37,IF(AA37=2,27,30))),0)</f>
        <v>0</v>
      </c>
      <c r="AC37" s="159">
        <v>12</v>
      </c>
      <c r="AD37" s="778">
        <f t="shared" si="21"/>
        <v>16</v>
      </c>
      <c r="AE37" s="779">
        <v>10</v>
      </c>
      <c r="AF37" s="778">
        <f t="shared" si="22"/>
        <v>18</v>
      </c>
      <c r="AG37" s="823">
        <v>3</v>
      </c>
      <c r="AH37" s="778">
        <f t="shared" si="23"/>
        <v>25</v>
      </c>
      <c r="AI37" s="823">
        <v>4</v>
      </c>
      <c r="AJ37" s="778">
        <f aca="true" t="shared" si="31" ref="AJ37:AJ46">IF(AI37&gt;0,IF(AI37&gt;26,1,IF(AI37&gt;2,28-AI37,IF(AI37=2,27,30))),0)</f>
        <v>24</v>
      </c>
      <c r="AK37" s="779">
        <v>20</v>
      </c>
      <c r="AL37" s="778">
        <f t="shared" si="24"/>
        <v>8</v>
      </c>
      <c r="AM37" s="779"/>
      <c r="AN37" s="778">
        <f>IF(AM37&gt;0,IF(AM37&gt;26,1,IF(AM37&gt;2,28-AM37,IF(AM37=2,27,30))),0)</f>
        <v>0</v>
      </c>
      <c r="AO37" s="823"/>
      <c r="AP37" s="823"/>
      <c r="AQ37" s="781">
        <f t="shared" si="25"/>
        <v>276.5</v>
      </c>
      <c r="AR37" s="142">
        <f t="shared" si="26"/>
        <v>5</v>
      </c>
      <c r="AS37" s="781">
        <f t="shared" si="27"/>
        <v>276.5</v>
      </c>
      <c r="AT37" s="139">
        <f t="shared" si="28"/>
        <v>9</v>
      </c>
      <c r="AU37" s="769">
        <f t="shared" si="29"/>
        <v>5</v>
      </c>
      <c r="AV37" s="783">
        <f t="shared" si="30"/>
        <v>18</v>
      </c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48" s="2" customFormat="1" ht="27">
      <c r="A38" s="18"/>
      <c r="B38" s="72" t="s">
        <v>26</v>
      </c>
      <c r="C38" s="159"/>
      <c r="D38" s="778"/>
      <c r="E38" s="159">
        <v>15</v>
      </c>
      <c r="F38" s="778">
        <v>13</v>
      </c>
      <c r="G38" s="159"/>
      <c r="H38" s="778"/>
      <c r="I38" s="159">
        <v>10</v>
      </c>
      <c r="J38" s="778">
        <f t="shared" si="16"/>
        <v>18</v>
      </c>
      <c r="K38" s="159">
        <v>8</v>
      </c>
      <c r="L38" s="778">
        <f>IF(K38&gt;0,IF(K38&gt;26,1,IF(K38&gt;2,28-K38,IF(K38=2,27,30))),0)</f>
        <v>20</v>
      </c>
      <c r="M38" s="159">
        <v>12</v>
      </c>
      <c r="N38" s="778">
        <f t="shared" si="17"/>
        <v>16</v>
      </c>
      <c r="O38" s="159">
        <v>4</v>
      </c>
      <c r="P38" s="778">
        <v>12</v>
      </c>
      <c r="Q38" s="159">
        <v>4</v>
      </c>
      <c r="R38" s="778">
        <v>12</v>
      </c>
      <c r="S38" s="159">
        <v>5</v>
      </c>
      <c r="T38" s="778">
        <f t="shared" si="18"/>
        <v>23</v>
      </c>
      <c r="U38" s="159">
        <v>6</v>
      </c>
      <c r="V38" s="778">
        <f t="shared" si="19"/>
        <v>22</v>
      </c>
      <c r="W38" s="159">
        <v>20</v>
      </c>
      <c r="X38" s="778">
        <f t="shared" si="20"/>
        <v>8</v>
      </c>
      <c r="Y38" s="87" t="s">
        <v>268</v>
      </c>
      <c r="Z38" s="778">
        <v>15</v>
      </c>
      <c r="AA38" s="159">
        <v>3</v>
      </c>
      <c r="AB38" s="778">
        <f>IF(AA38&gt;0,IF(AA38&gt;26,1,IF(AA38&gt;2,28-AA38,IF(AA38=2,27,30))),0)</f>
        <v>25</v>
      </c>
      <c r="AC38" s="159">
        <v>10</v>
      </c>
      <c r="AD38" s="778">
        <f t="shared" si="21"/>
        <v>18</v>
      </c>
      <c r="AE38" s="779">
        <v>11</v>
      </c>
      <c r="AF38" s="778">
        <f t="shared" si="22"/>
        <v>17</v>
      </c>
      <c r="AG38" s="823">
        <v>8</v>
      </c>
      <c r="AH38" s="778">
        <f t="shared" si="23"/>
        <v>20</v>
      </c>
      <c r="AI38" s="823">
        <v>3</v>
      </c>
      <c r="AJ38" s="778">
        <f t="shared" si="31"/>
        <v>25</v>
      </c>
      <c r="AK38" s="779">
        <v>22</v>
      </c>
      <c r="AL38" s="778">
        <f t="shared" si="24"/>
        <v>6</v>
      </c>
      <c r="AM38" s="779"/>
      <c r="AN38" s="778">
        <f>IF(AM38&gt;0,IF(AM38&gt;26,1,IF(AM38&gt;2,28-AM38,IF(AM38=2,27,30))),0)</f>
        <v>0</v>
      </c>
      <c r="AO38" s="823"/>
      <c r="AP38" s="823"/>
      <c r="AQ38" s="809">
        <f t="shared" si="25"/>
        <v>270</v>
      </c>
      <c r="AR38" s="142">
        <f t="shared" si="26"/>
        <v>6</v>
      </c>
      <c r="AS38" s="781">
        <f t="shared" si="27"/>
        <v>270</v>
      </c>
      <c r="AT38" s="142">
        <f t="shared" si="28"/>
        <v>10</v>
      </c>
      <c r="AU38" s="769">
        <f t="shared" si="29"/>
        <v>6</v>
      </c>
      <c r="AV38" s="783">
        <f t="shared" si="30"/>
        <v>19</v>
      </c>
    </row>
    <row r="39" spans="1:85" s="2" customFormat="1" ht="27">
      <c r="A39" s="15"/>
      <c r="B39" s="72" t="s">
        <v>84</v>
      </c>
      <c r="C39" s="159">
        <v>13</v>
      </c>
      <c r="D39" s="778">
        <v>15</v>
      </c>
      <c r="E39" s="159">
        <v>17</v>
      </c>
      <c r="F39" s="778">
        <v>11</v>
      </c>
      <c r="G39" s="159">
        <v>5</v>
      </c>
      <c r="H39" s="778">
        <v>23</v>
      </c>
      <c r="I39" s="159">
        <v>8</v>
      </c>
      <c r="J39" s="778">
        <f t="shared" si="16"/>
        <v>20</v>
      </c>
      <c r="K39" s="159">
        <v>17</v>
      </c>
      <c r="L39" s="778">
        <f>IF(K39&gt;0,IF(K39&gt;26,1,IF(K39&gt;2,28-K39,IF(K39=2,27,30))),0)</f>
        <v>11</v>
      </c>
      <c r="M39" s="159"/>
      <c r="N39" s="778">
        <f t="shared" si="17"/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 t="shared" si="18"/>
        <v>0</v>
      </c>
      <c r="U39" s="159"/>
      <c r="V39" s="778">
        <f t="shared" si="19"/>
        <v>0</v>
      </c>
      <c r="W39" s="159">
        <v>12</v>
      </c>
      <c r="X39" s="778">
        <f t="shared" si="20"/>
        <v>16</v>
      </c>
      <c r="Y39" s="159" t="s">
        <v>269</v>
      </c>
      <c r="Z39" s="778">
        <v>12</v>
      </c>
      <c r="AA39" s="159">
        <v>13</v>
      </c>
      <c r="AB39" s="778">
        <v>0</v>
      </c>
      <c r="AC39" s="159">
        <v>11</v>
      </c>
      <c r="AD39" s="778">
        <f t="shared" si="21"/>
        <v>17</v>
      </c>
      <c r="AE39" s="779"/>
      <c r="AF39" s="778">
        <f t="shared" si="22"/>
        <v>0</v>
      </c>
      <c r="AG39" s="823">
        <v>2</v>
      </c>
      <c r="AH39" s="778">
        <f t="shared" si="23"/>
        <v>27</v>
      </c>
      <c r="AI39" s="823"/>
      <c r="AJ39" s="778">
        <f t="shared" si="31"/>
        <v>0</v>
      </c>
      <c r="AK39" s="779"/>
      <c r="AL39" s="778">
        <f t="shared" si="24"/>
        <v>0</v>
      </c>
      <c r="AM39" s="779"/>
      <c r="AN39" s="778">
        <f>IF(AM39&gt;0,IF(AM39&gt;26,1,IF(AM39&gt;2,28-AM39,IF(AM39=2,27,30))),0)</f>
        <v>0</v>
      </c>
      <c r="AO39" s="823"/>
      <c r="AP39" s="823"/>
      <c r="AQ39" s="809">
        <f t="shared" si="25"/>
        <v>152</v>
      </c>
      <c r="AR39" s="142">
        <f t="shared" si="26"/>
        <v>7</v>
      </c>
      <c r="AS39" s="781">
        <f t="shared" si="27"/>
        <v>152</v>
      </c>
      <c r="AT39" s="142">
        <f t="shared" si="28"/>
        <v>15</v>
      </c>
      <c r="AU39" s="769">
        <f t="shared" si="29"/>
        <v>7</v>
      </c>
      <c r="AV39" s="783">
        <f t="shared" si="30"/>
        <v>20</v>
      </c>
      <c r="CB39" s="28"/>
      <c r="CC39" s="28"/>
      <c r="CD39" s="28"/>
      <c r="CE39" s="28"/>
      <c r="CF39" s="28"/>
      <c r="CG39" s="28"/>
    </row>
    <row r="40" spans="1:48" s="2" customFormat="1" ht="27">
      <c r="A40" s="15"/>
      <c r="B40" s="72" t="s">
        <v>32</v>
      </c>
      <c r="C40" s="159">
        <v>16</v>
      </c>
      <c r="D40" s="778">
        <v>12</v>
      </c>
      <c r="E40" s="159">
        <v>20</v>
      </c>
      <c r="F40" s="778">
        <v>8</v>
      </c>
      <c r="G40" s="159"/>
      <c r="H40" s="778"/>
      <c r="I40" s="159"/>
      <c r="J40" s="778">
        <f t="shared" si="16"/>
        <v>0</v>
      </c>
      <c r="K40" s="159"/>
      <c r="L40" s="778">
        <f>IF(K40&gt;0,IF(K40&gt;26,1,IF(K40&gt;2,28-K40,IF(K40=2,27,30))),0)</f>
        <v>0</v>
      </c>
      <c r="M40" s="159"/>
      <c r="N40" s="778">
        <f t="shared" si="17"/>
        <v>0</v>
      </c>
      <c r="O40" s="159">
        <v>4</v>
      </c>
      <c r="P40" s="778">
        <v>17</v>
      </c>
      <c r="Q40" s="159">
        <v>8</v>
      </c>
      <c r="R40" s="778">
        <v>9</v>
      </c>
      <c r="S40" s="159"/>
      <c r="T40" s="778">
        <f t="shared" si="18"/>
        <v>0</v>
      </c>
      <c r="U40" s="159"/>
      <c r="V40" s="778">
        <f t="shared" si="19"/>
        <v>0</v>
      </c>
      <c r="W40" s="159">
        <v>4</v>
      </c>
      <c r="X40" s="778">
        <f t="shared" si="20"/>
        <v>24</v>
      </c>
      <c r="Y40" s="159"/>
      <c r="Z40" s="778">
        <f>IF(Y40&gt;0,IF(Y40&gt;26,1,IF(Y40&gt;2,28-Y40,IF(Y40=2,27,30))),0)</f>
        <v>0</v>
      </c>
      <c r="AA40" s="159"/>
      <c r="AB40" s="778">
        <f>IF(AA40&gt;0,IF(AA40&gt;26,1,IF(AA40&gt;2,28-AA40,IF(AA40=2,27,30))),0)</f>
        <v>0</v>
      </c>
      <c r="AC40" s="159"/>
      <c r="AD40" s="778">
        <f t="shared" si="21"/>
        <v>0</v>
      </c>
      <c r="AE40" s="779"/>
      <c r="AF40" s="778">
        <f t="shared" si="22"/>
        <v>0</v>
      </c>
      <c r="AG40" s="823"/>
      <c r="AH40" s="778">
        <f t="shared" si="23"/>
        <v>0</v>
      </c>
      <c r="AI40" s="823"/>
      <c r="AJ40" s="778">
        <f t="shared" si="31"/>
        <v>0</v>
      </c>
      <c r="AK40" s="779"/>
      <c r="AL40" s="778">
        <f t="shared" si="24"/>
        <v>0</v>
      </c>
      <c r="AM40" s="779">
        <v>2</v>
      </c>
      <c r="AN40" s="778">
        <v>14</v>
      </c>
      <c r="AO40" s="823"/>
      <c r="AP40" s="823"/>
      <c r="AQ40" s="781">
        <f t="shared" si="25"/>
        <v>84</v>
      </c>
      <c r="AR40" s="142">
        <f t="shared" si="26"/>
        <v>8</v>
      </c>
      <c r="AS40" s="781">
        <f t="shared" si="27"/>
        <v>84</v>
      </c>
      <c r="AT40" s="139">
        <f t="shared" si="28"/>
        <v>19</v>
      </c>
      <c r="AU40" s="769">
        <f t="shared" si="29"/>
        <v>8</v>
      </c>
      <c r="AV40" s="783">
        <f t="shared" si="30"/>
        <v>21</v>
      </c>
    </row>
    <row r="41" spans="1:48" s="2" customFormat="1" ht="27" customHeight="1">
      <c r="A41" s="181"/>
      <c r="B41" s="70" t="s">
        <v>265</v>
      </c>
      <c r="C41" s="159"/>
      <c r="D41" s="778"/>
      <c r="E41" s="159"/>
      <c r="F41" s="778"/>
      <c r="G41" s="159"/>
      <c r="H41" s="778"/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>
        <v>8</v>
      </c>
      <c r="T41" s="778">
        <f t="shared" si="18"/>
        <v>20</v>
      </c>
      <c r="U41" s="159">
        <v>4</v>
      </c>
      <c r="V41" s="778">
        <f t="shared" si="19"/>
        <v>24</v>
      </c>
      <c r="W41" s="159"/>
      <c r="X41" s="778">
        <f t="shared" si="20"/>
        <v>0</v>
      </c>
      <c r="Y41" s="159"/>
      <c r="Z41" s="778">
        <f>IF(Y41&gt;0,IF(Y41&gt;26,1,IF(Y41&gt;2,28-Y41,IF(Y41=2,27,30))),0)</f>
        <v>0</v>
      </c>
      <c r="AA41" s="159"/>
      <c r="AB41" s="778">
        <f>IF(AA41&gt;0,IF(AA41&gt;26,1,IF(AA41&gt;2,28-AA41,IF(AA41=2,27,30))),0)</f>
        <v>0</v>
      </c>
      <c r="AC41" s="159"/>
      <c r="AD41" s="778"/>
      <c r="AE41" s="779"/>
      <c r="AF41" s="778">
        <f t="shared" si="22"/>
        <v>0</v>
      </c>
      <c r="AG41" s="823">
        <v>15</v>
      </c>
      <c r="AH41" s="778">
        <f t="shared" si="23"/>
        <v>13</v>
      </c>
      <c r="AI41" s="823"/>
      <c r="AJ41" s="778">
        <f t="shared" si="31"/>
        <v>0</v>
      </c>
      <c r="AK41" s="779">
        <v>15</v>
      </c>
      <c r="AL41" s="778">
        <f t="shared" si="24"/>
        <v>13</v>
      </c>
      <c r="AM41" s="779"/>
      <c r="AN41" s="778">
        <f aca="true" t="shared" si="32" ref="AN41:AN46">IF(AM41&gt;0,IF(AM41&gt;26,1,IF(AM41&gt;2,28-AM41,IF(AM41=2,27,30))),0)</f>
        <v>0</v>
      </c>
      <c r="AO41" s="823"/>
      <c r="AP41" s="823"/>
      <c r="AQ41" s="809">
        <f t="shared" si="25"/>
        <v>70</v>
      </c>
      <c r="AR41" s="142">
        <f t="shared" si="26"/>
        <v>9</v>
      </c>
      <c r="AS41" s="781">
        <f t="shared" si="27"/>
        <v>70</v>
      </c>
      <c r="AT41" s="139">
        <f t="shared" si="28"/>
        <v>23</v>
      </c>
      <c r="AU41" s="769">
        <f t="shared" si="29"/>
        <v>9</v>
      </c>
      <c r="AV41" s="783">
        <f t="shared" si="30"/>
        <v>22</v>
      </c>
    </row>
    <row r="42" spans="1:49" s="2" customFormat="1" ht="27" customHeight="1">
      <c r="A42" s="19"/>
      <c r="B42" s="72" t="s">
        <v>73</v>
      </c>
      <c r="C42" s="159"/>
      <c r="D42" s="778"/>
      <c r="E42" s="159"/>
      <c r="F42" s="778"/>
      <c r="G42" s="159"/>
      <c r="H42" s="778"/>
      <c r="I42" s="159"/>
      <c r="J42" s="778"/>
      <c r="K42" s="159"/>
      <c r="L42" s="778"/>
      <c r="M42" s="159"/>
      <c r="N42" s="778"/>
      <c r="O42" s="159">
        <v>2</v>
      </c>
      <c r="P42" s="778">
        <f>IF(O42&gt;0,IF(O42&gt;26,1,IF(O42&gt;2,28-O42,IF(O42=2,27,30))),0)</f>
        <v>27</v>
      </c>
      <c r="Q42" s="159">
        <v>14</v>
      </c>
      <c r="R42" s="778">
        <v>11</v>
      </c>
      <c r="S42" s="159"/>
      <c r="T42" s="778">
        <f t="shared" si="18"/>
        <v>0</v>
      </c>
      <c r="U42" s="159"/>
      <c r="V42" s="778">
        <f t="shared" si="19"/>
        <v>0</v>
      </c>
      <c r="W42" s="159"/>
      <c r="X42" s="778">
        <f t="shared" si="20"/>
        <v>0</v>
      </c>
      <c r="Y42" s="159"/>
      <c r="Z42" s="778">
        <f>IF(Y42&gt;0,IF(Y42&gt;26,1,IF(Y42&gt;2,28-Y42,IF(Y42=2,27,30))),0)</f>
        <v>0</v>
      </c>
      <c r="AA42" s="159"/>
      <c r="AB42" s="778">
        <f>IF(AA42&gt;0,IF(AA42&gt;26,1,IF(AA42&gt;2,28-AA42,IF(AA42=2,27,30))),0)</f>
        <v>0</v>
      </c>
      <c r="AC42" s="159"/>
      <c r="AD42" s="778"/>
      <c r="AE42" s="779"/>
      <c r="AF42" s="778">
        <f t="shared" si="22"/>
        <v>0</v>
      </c>
      <c r="AG42" s="823"/>
      <c r="AH42" s="778">
        <f t="shared" si="23"/>
        <v>0</v>
      </c>
      <c r="AI42" s="823"/>
      <c r="AJ42" s="778">
        <f t="shared" si="31"/>
        <v>0</v>
      </c>
      <c r="AK42" s="779"/>
      <c r="AL42" s="778">
        <f t="shared" si="24"/>
        <v>0</v>
      </c>
      <c r="AM42" s="779"/>
      <c r="AN42" s="778">
        <f t="shared" si="32"/>
        <v>0</v>
      </c>
      <c r="AO42" s="823"/>
      <c r="AP42" s="823"/>
      <c r="AQ42" s="809">
        <f t="shared" si="25"/>
        <v>38</v>
      </c>
      <c r="AR42" s="142">
        <f t="shared" si="26"/>
        <v>10</v>
      </c>
      <c r="AS42" s="781">
        <f t="shared" si="27"/>
        <v>38</v>
      </c>
      <c r="AT42" s="139">
        <f t="shared" si="28"/>
        <v>28</v>
      </c>
      <c r="AU42" s="769">
        <f t="shared" si="29"/>
        <v>10</v>
      </c>
      <c r="AV42" s="783">
        <f t="shared" si="30"/>
        <v>23</v>
      </c>
      <c r="AW42" s="39"/>
    </row>
    <row r="43" spans="1:48" s="2" customFormat="1" ht="27" customHeight="1">
      <c r="A43" s="15"/>
      <c r="B43" s="72" t="s">
        <v>31</v>
      </c>
      <c r="C43" s="159"/>
      <c r="D43" s="778"/>
      <c r="E43" s="159"/>
      <c r="F43" s="778"/>
      <c r="G43" s="159"/>
      <c r="H43" s="778"/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/>
      <c r="AA43" s="159"/>
      <c r="AB43" s="778"/>
      <c r="AC43" s="159"/>
      <c r="AD43" s="778"/>
      <c r="AE43" s="779">
        <v>2</v>
      </c>
      <c r="AF43" s="778">
        <f t="shared" si="22"/>
        <v>27</v>
      </c>
      <c r="AG43" s="823"/>
      <c r="AH43" s="778">
        <f t="shared" si="23"/>
        <v>0</v>
      </c>
      <c r="AI43" s="823"/>
      <c r="AJ43" s="778">
        <f t="shared" si="31"/>
        <v>0</v>
      </c>
      <c r="AK43" s="779"/>
      <c r="AL43" s="778">
        <f t="shared" si="24"/>
        <v>0</v>
      </c>
      <c r="AM43" s="779"/>
      <c r="AN43" s="778">
        <f t="shared" si="32"/>
        <v>0</v>
      </c>
      <c r="AO43" s="823"/>
      <c r="AP43" s="823"/>
      <c r="AQ43" s="781">
        <f t="shared" si="25"/>
        <v>27</v>
      </c>
      <c r="AR43" s="142">
        <f t="shared" si="26"/>
        <v>11</v>
      </c>
      <c r="AS43" s="781">
        <f t="shared" si="27"/>
        <v>27</v>
      </c>
      <c r="AT43" s="139">
        <f t="shared" si="28"/>
        <v>31</v>
      </c>
      <c r="AU43" s="769">
        <f t="shared" si="29"/>
        <v>11</v>
      </c>
      <c r="AV43" s="783">
        <f t="shared" si="30"/>
        <v>24</v>
      </c>
    </row>
    <row r="44" spans="1:49" s="2" customFormat="1" ht="27" customHeight="1">
      <c r="A44" s="34"/>
      <c r="B44" s="70" t="s">
        <v>41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>
        <v>4</v>
      </c>
      <c r="P44" s="778">
        <v>12</v>
      </c>
      <c r="Q44" s="159">
        <v>4</v>
      </c>
      <c r="R44" s="778">
        <v>12</v>
      </c>
      <c r="S44" s="159"/>
      <c r="T44" s="778">
        <f>IF(S44&gt;0,IF(S44&gt;26,1,IF(S44&gt;2,28-S44,IF(S44=2,27,30))),0)</f>
        <v>0</v>
      </c>
      <c r="U44" s="159"/>
      <c r="V44" s="778">
        <f>IF(U44&gt;0,IF(U44&gt;26,1,IF(U44&gt;2,28-U44,IF(U44=2,27,30))),0)</f>
        <v>0</v>
      </c>
      <c r="W44" s="159"/>
      <c r="X44" s="778">
        <f>IF(W44&gt;0,IF(W44&gt;26,1,IF(W44&gt;2,28-W44,IF(W44=2,27,30))),0)</f>
        <v>0</v>
      </c>
      <c r="Y44" s="159"/>
      <c r="Z44" s="778">
        <f>IF(Y44&gt;0,IF(Y44&gt;26,1,IF(Y44&gt;2,28-Y44,IF(Y44=2,27,30))),0)</f>
        <v>0</v>
      </c>
      <c r="AA44" s="159"/>
      <c r="AB44" s="778">
        <f>IF(AA44&gt;0,IF(AA44&gt;26,1,IF(AA44&gt;2,28-AA44,IF(AA44=2,27,30))),0)</f>
        <v>0</v>
      </c>
      <c r="AC44" s="159"/>
      <c r="AD44" s="778"/>
      <c r="AE44" s="779"/>
      <c r="AF44" s="778">
        <f t="shared" si="22"/>
        <v>0</v>
      </c>
      <c r="AG44" s="823"/>
      <c r="AH44" s="778">
        <f t="shared" si="23"/>
        <v>0</v>
      </c>
      <c r="AI44" s="823"/>
      <c r="AJ44" s="778">
        <f t="shared" si="31"/>
        <v>0</v>
      </c>
      <c r="AK44" s="779"/>
      <c r="AL44" s="778">
        <f t="shared" si="24"/>
        <v>0</v>
      </c>
      <c r="AM44" s="779"/>
      <c r="AN44" s="778">
        <f t="shared" si="32"/>
        <v>0</v>
      </c>
      <c r="AO44" s="823"/>
      <c r="AP44" s="823"/>
      <c r="AQ44" s="809">
        <f t="shared" si="25"/>
        <v>24</v>
      </c>
      <c r="AR44" s="142">
        <f t="shared" si="26"/>
        <v>12</v>
      </c>
      <c r="AS44" s="781">
        <f t="shared" si="27"/>
        <v>24</v>
      </c>
      <c r="AT44" s="139">
        <f t="shared" si="28"/>
        <v>33</v>
      </c>
      <c r="AU44" s="769">
        <f t="shared" si="29"/>
        <v>12</v>
      </c>
      <c r="AV44" s="783">
        <f t="shared" si="30"/>
        <v>25</v>
      </c>
      <c r="AW44" s="39"/>
    </row>
    <row r="45" spans="1:49" s="2" customFormat="1" ht="27.75" customHeight="1">
      <c r="A45" s="822"/>
      <c r="B45" s="72" t="s">
        <v>72</v>
      </c>
      <c r="C45" s="159"/>
      <c r="D45" s="778"/>
      <c r="E45" s="159"/>
      <c r="F45" s="778"/>
      <c r="G45" s="159"/>
      <c r="H45" s="778"/>
      <c r="I45" s="159"/>
      <c r="J45" s="778"/>
      <c r="K45" s="159">
        <v>16</v>
      </c>
      <c r="L45" s="778">
        <f>IF(K45&gt;0,IF(K45&gt;26,1,IF(K45&gt;2,28-K45,IF(K45=2,27,30))),0)</f>
        <v>12</v>
      </c>
      <c r="M45" s="159"/>
      <c r="N45" s="778">
        <f>IF(M45&gt;0,IF(M45&gt;26,1,IF(M45&gt;2,28-M45,IF(M45=2,27,30))),0)</f>
        <v>0</v>
      </c>
      <c r="O45" s="159"/>
      <c r="P45" s="778">
        <f>IF(O45&gt;0,IF(O45&gt;26,1,IF(O45&gt;2,28-O45,IF(O45=2,27,30))),0)</f>
        <v>0</v>
      </c>
      <c r="Q45" s="159"/>
      <c r="R45" s="778">
        <f>IF(Q45&gt;0,IF(Q45&gt;26,1,IF(Q45&gt;2,28-Q45,IF(Q45=2,27,30))),0)</f>
        <v>0</v>
      </c>
      <c r="S45" s="159"/>
      <c r="T45" s="778">
        <f>IF(S45&gt;0,IF(S45&gt;26,1,IF(S45&gt;2,28-S45,IF(S45=2,27,30))),0)</f>
        <v>0</v>
      </c>
      <c r="U45" s="159"/>
      <c r="V45" s="778">
        <f>IF(U45&gt;0,IF(U45&gt;26,1,IF(U45&gt;2,28-U45,IF(U45=2,27,30))),0)</f>
        <v>0</v>
      </c>
      <c r="W45" s="159"/>
      <c r="X45" s="778">
        <f>IF(W45&gt;0,IF(W45&gt;26,1,IF(W45&gt;2,28-W45,IF(W45=2,27,30))),0)</f>
        <v>0</v>
      </c>
      <c r="Y45" s="159"/>
      <c r="Z45" s="778">
        <f>IF(Y45&gt;0,IF(Y45&gt;26,1,IF(Y45&gt;2,28-Y45,IF(Y45=2,27,30))),0)</f>
        <v>0</v>
      </c>
      <c r="AA45" s="159"/>
      <c r="AB45" s="778">
        <f>IF(AA45&gt;0,IF(AA45&gt;26,1,IF(AA45&gt;2,28-AA45,IF(AA45=2,27,30))),0)</f>
        <v>0</v>
      </c>
      <c r="AC45" s="159"/>
      <c r="AD45" s="778"/>
      <c r="AE45" s="779"/>
      <c r="AF45" s="778">
        <f t="shared" si="22"/>
        <v>0</v>
      </c>
      <c r="AG45" s="823"/>
      <c r="AH45" s="778">
        <f t="shared" si="23"/>
        <v>0</v>
      </c>
      <c r="AI45" s="823"/>
      <c r="AJ45" s="778">
        <f t="shared" si="31"/>
        <v>0</v>
      </c>
      <c r="AK45" s="779"/>
      <c r="AL45" s="778">
        <f t="shared" si="24"/>
        <v>0</v>
      </c>
      <c r="AM45" s="779"/>
      <c r="AN45" s="778">
        <f t="shared" si="32"/>
        <v>0</v>
      </c>
      <c r="AO45" s="823"/>
      <c r="AP45" s="823"/>
      <c r="AQ45" s="781">
        <f t="shared" si="25"/>
        <v>12</v>
      </c>
      <c r="AR45" s="142">
        <f t="shared" si="26"/>
        <v>13</v>
      </c>
      <c r="AS45" s="781">
        <f t="shared" si="27"/>
        <v>12</v>
      </c>
      <c r="AT45" s="139">
        <f t="shared" si="28"/>
        <v>37</v>
      </c>
      <c r="AU45" s="769">
        <f t="shared" si="29"/>
        <v>13</v>
      </c>
      <c r="AV45" s="783">
        <f t="shared" si="30"/>
        <v>26</v>
      </c>
      <c r="AW45" s="39"/>
    </row>
    <row r="46" spans="1:49" s="2" customFormat="1" ht="27.75" customHeight="1" thickBot="1">
      <c r="A46" s="859"/>
      <c r="B46" s="72" t="s">
        <v>63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159">
        <v>8</v>
      </c>
      <c r="N46" s="778">
        <v>5</v>
      </c>
      <c r="O46" s="159"/>
      <c r="P46" s="778">
        <f>IF(O46&gt;0,IF(O46&gt;26,1,IF(O46&gt;2,28-O46,IF(O46=2,27,30))),0)</f>
        <v>0</v>
      </c>
      <c r="Q46" s="159"/>
      <c r="R46" s="778">
        <f>IF(Q46&gt;0,IF(Q46&gt;26,1,IF(Q46&gt;2,28-Q46,IF(Q46=2,27,30))),0)</f>
        <v>0</v>
      </c>
      <c r="S46" s="159"/>
      <c r="T46" s="778">
        <f>IF(S46&gt;0,IF(S46&gt;26,1,IF(S46&gt;2,28-S46,IF(S46=2,27,30))),0)</f>
        <v>0</v>
      </c>
      <c r="U46" s="159"/>
      <c r="V46" s="778">
        <f>IF(U46&gt;0,IF(U46&gt;26,1,IF(U46&gt;2,28-U46,IF(U46=2,27,30))),0)</f>
        <v>0</v>
      </c>
      <c r="W46" s="159"/>
      <c r="X46" s="778">
        <f>IF(W46&gt;0,IF(W46&gt;26,1,IF(W46&gt;2,28-W46,IF(W46=2,27,30))),0)</f>
        <v>0</v>
      </c>
      <c r="Y46" s="159"/>
      <c r="Z46" s="778">
        <f>IF(Y46&gt;0,IF(Y46&gt;26,1,IF(Y46&gt;2,28-Y46,IF(Y46=2,27,30))),0)</f>
        <v>0</v>
      </c>
      <c r="AA46" s="159"/>
      <c r="AB46" s="778">
        <f>IF(AA46&gt;0,IF(AA46&gt;26,1,IF(AA46&gt;2,28-AA46,IF(AA46=2,27,30))),0)</f>
        <v>0</v>
      </c>
      <c r="AC46" s="159"/>
      <c r="AD46" s="778"/>
      <c r="AE46" s="779"/>
      <c r="AF46" s="778">
        <f t="shared" si="22"/>
        <v>0</v>
      </c>
      <c r="AG46" s="823"/>
      <c r="AH46" s="778">
        <f t="shared" si="23"/>
        <v>0</v>
      </c>
      <c r="AI46" s="823"/>
      <c r="AJ46" s="778">
        <f t="shared" si="31"/>
        <v>0</v>
      </c>
      <c r="AK46" s="779"/>
      <c r="AL46" s="778">
        <f t="shared" si="24"/>
        <v>0</v>
      </c>
      <c r="AM46" s="779"/>
      <c r="AN46" s="778">
        <f t="shared" si="32"/>
        <v>0</v>
      </c>
      <c r="AO46" s="823"/>
      <c r="AP46" s="823"/>
      <c r="AQ46" s="809">
        <f t="shared" si="25"/>
        <v>5</v>
      </c>
      <c r="AR46" s="142">
        <f t="shared" si="26"/>
        <v>14</v>
      </c>
      <c r="AS46" s="781">
        <f t="shared" si="27"/>
        <v>5</v>
      </c>
      <c r="AT46" s="139">
        <f t="shared" si="28"/>
        <v>41</v>
      </c>
      <c r="AU46" s="769">
        <f t="shared" si="29"/>
        <v>14</v>
      </c>
      <c r="AV46" s="783">
        <f t="shared" si="30"/>
        <v>27</v>
      </c>
      <c r="AW46" s="39"/>
    </row>
    <row r="47" spans="1:48" s="2" customFormat="1" ht="27.75" customHeight="1" hidden="1">
      <c r="A47" s="822"/>
      <c r="B47" s="70" t="s">
        <v>28</v>
      </c>
      <c r="C47" s="159"/>
      <c r="D47" s="778"/>
      <c r="E47" s="159"/>
      <c r="F47" s="778"/>
      <c r="G47" s="159"/>
      <c r="H47" s="778"/>
      <c r="I47" s="159"/>
      <c r="J47" s="778"/>
      <c r="K47" s="159"/>
      <c r="L47" s="778"/>
      <c r="M47" s="159"/>
      <c r="N47" s="778"/>
      <c r="O47" s="159"/>
      <c r="P47" s="778"/>
      <c r="Q47" s="159"/>
      <c r="R47" s="778"/>
      <c r="S47" s="159"/>
      <c r="T47" s="778"/>
      <c r="U47" s="159"/>
      <c r="V47" s="778"/>
      <c r="W47" s="159"/>
      <c r="X47" s="778"/>
      <c r="Y47" s="159"/>
      <c r="Z47" s="778"/>
      <c r="AA47" s="159"/>
      <c r="AB47" s="778"/>
      <c r="AC47" s="159"/>
      <c r="AD47" s="778"/>
      <c r="AE47" s="779"/>
      <c r="AF47" s="778"/>
      <c r="AG47" s="823"/>
      <c r="AH47" s="778"/>
      <c r="AI47" s="823"/>
      <c r="AJ47" s="778"/>
      <c r="AK47" s="779"/>
      <c r="AL47" s="778"/>
      <c r="AM47" s="779"/>
      <c r="AN47" s="778"/>
      <c r="AO47" s="823"/>
      <c r="AP47" s="823"/>
      <c r="AQ47" s="809"/>
      <c r="AR47" s="142"/>
      <c r="AS47" s="781">
        <f aca="true" t="shared" si="33" ref="AS47:AS57">D47+F47+H47+N47+J47+P47+R47+Z47+AB47+T47+L47+V47+X47+AF47+AD47+AJ47+AH47+AL47+AN47+AP47</f>
        <v>0</v>
      </c>
      <c r="AT47" s="139"/>
      <c r="AU47" s="769"/>
      <c r="AV47" s="783"/>
    </row>
    <row r="48" spans="1:48" s="2" customFormat="1" ht="27.75" customHeight="1" hidden="1">
      <c r="A48" s="19"/>
      <c r="B48" s="70" t="s">
        <v>24</v>
      </c>
      <c r="C48" s="159"/>
      <c r="D48" s="778"/>
      <c r="E48" s="785"/>
      <c r="F48" s="787"/>
      <c r="G48" s="785"/>
      <c r="H48" s="787"/>
      <c r="I48" s="785"/>
      <c r="J48" s="787"/>
      <c r="K48" s="785"/>
      <c r="L48" s="787"/>
      <c r="M48" s="159"/>
      <c r="N48" s="787"/>
      <c r="O48" s="785"/>
      <c r="P48" s="787"/>
      <c r="Q48" s="159"/>
      <c r="R48" s="778"/>
      <c r="S48" s="159"/>
      <c r="T48" s="778"/>
      <c r="U48" s="159"/>
      <c r="V48" s="778"/>
      <c r="W48" s="785"/>
      <c r="X48" s="778"/>
      <c r="Y48" s="159"/>
      <c r="Z48" s="778"/>
      <c r="AA48" s="159"/>
      <c r="AB48" s="778"/>
      <c r="AC48" s="785"/>
      <c r="AD48" s="787"/>
      <c r="AE48" s="786"/>
      <c r="AF48" s="787"/>
      <c r="AG48" s="832"/>
      <c r="AH48" s="787"/>
      <c r="AI48" s="832"/>
      <c r="AJ48" s="787"/>
      <c r="AK48" s="786"/>
      <c r="AL48" s="787"/>
      <c r="AM48" s="786"/>
      <c r="AN48" s="787"/>
      <c r="AO48" s="832"/>
      <c r="AP48" s="832"/>
      <c r="AQ48" s="809">
        <f aca="true" t="shared" si="34" ref="AQ48:AQ57">AS48</f>
        <v>0</v>
      </c>
      <c r="AR48" s="142"/>
      <c r="AS48" s="781">
        <f t="shared" si="33"/>
        <v>0</v>
      </c>
      <c r="AT48" s="142"/>
      <c r="AU48" s="769"/>
      <c r="AV48" s="783"/>
    </row>
    <row r="49" spans="1:48" s="2" customFormat="1" ht="27.75" customHeight="1" hidden="1">
      <c r="A49" s="18"/>
      <c r="B49" s="72" t="s">
        <v>35</v>
      </c>
      <c r="C49" s="159"/>
      <c r="D49" s="778"/>
      <c r="E49" s="159"/>
      <c r="F49" s="778"/>
      <c r="G49" s="159"/>
      <c r="H49" s="778"/>
      <c r="I49" s="159"/>
      <c r="J49" s="778"/>
      <c r="K49" s="159"/>
      <c r="L49" s="778"/>
      <c r="M49" s="159"/>
      <c r="N49" s="778"/>
      <c r="O49" s="159"/>
      <c r="P49" s="778"/>
      <c r="Q49" s="159"/>
      <c r="R49" s="778"/>
      <c r="S49" s="159"/>
      <c r="T49" s="778"/>
      <c r="U49" s="159"/>
      <c r="V49" s="778"/>
      <c r="W49" s="159"/>
      <c r="X49" s="778"/>
      <c r="Y49" s="159"/>
      <c r="Z49" s="778"/>
      <c r="AA49" s="159"/>
      <c r="AB49" s="778"/>
      <c r="AC49" s="159"/>
      <c r="AD49" s="778"/>
      <c r="AE49" s="779"/>
      <c r="AF49" s="778"/>
      <c r="AG49" s="823"/>
      <c r="AH49" s="778"/>
      <c r="AI49" s="823"/>
      <c r="AJ49" s="778"/>
      <c r="AK49" s="779"/>
      <c r="AL49" s="778"/>
      <c r="AM49" s="779"/>
      <c r="AN49" s="778"/>
      <c r="AO49" s="823"/>
      <c r="AP49" s="823"/>
      <c r="AQ49" s="809">
        <f t="shared" si="34"/>
        <v>0</v>
      </c>
      <c r="AR49" s="142"/>
      <c r="AS49" s="781">
        <f t="shared" si="33"/>
        <v>0</v>
      </c>
      <c r="AT49" s="142"/>
      <c r="AU49" s="769"/>
      <c r="AV49" s="783"/>
    </row>
    <row r="50" spans="1:48" s="2" customFormat="1" ht="27.75" customHeight="1" hidden="1">
      <c r="A50" s="18"/>
      <c r="B50" s="70" t="s">
        <v>36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159"/>
      <c r="P50" s="778"/>
      <c r="Q50" s="159"/>
      <c r="R50" s="778"/>
      <c r="S50" s="826"/>
      <c r="T50" s="778"/>
      <c r="U50" s="785"/>
      <c r="V50" s="778"/>
      <c r="W50" s="785"/>
      <c r="X50" s="778"/>
      <c r="Y50" s="785"/>
      <c r="Z50" s="778"/>
      <c r="AA50" s="785"/>
      <c r="AB50" s="778"/>
      <c r="AC50" s="785"/>
      <c r="AD50" s="778"/>
      <c r="AE50" s="786"/>
      <c r="AF50" s="778"/>
      <c r="AG50" s="832"/>
      <c r="AH50" s="778"/>
      <c r="AI50" s="832"/>
      <c r="AJ50" s="778"/>
      <c r="AK50" s="786"/>
      <c r="AL50" s="778"/>
      <c r="AM50" s="786"/>
      <c r="AN50" s="778"/>
      <c r="AO50" s="832"/>
      <c r="AP50" s="832"/>
      <c r="AQ50" s="809">
        <f t="shared" si="34"/>
        <v>0</v>
      </c>
      <c r="AR50" s="142"/>
      <c r="AS50" s="781">
        <f t="shared" si="33"/>
        <v>0</v>
      </c>
      <c r="AT50" s="142"/>
      <c r="AU50" s="769"/>
      <c r="AV50" s="783"/>
    </row>
    <row r="51" spans="1:48" s="2" customFormat="1" ht="27.75" customHeight="1" hidden="1">
      <c r="A51" s="17"/>
      <c r="B51" s="70" t="s">
        <v>38</v>
      </c>
      <c r="C51" s="159"/>
      <c r="D51" s="778"/>
      <c r="E51" s="159"/>
      <c r="F51" s="778"/>
      <c r="G51" s="785"/>
      <c r="H51" s="787"/>
      <c r="I51" s="785"/>
      <c r="J51" s="787"/>
      <c r="K51" s="785"/>
      <c r="L51" s="787"/>
      <c r="M51" s="159"/>
      <c r="N51" s="787"/>
      <c r="O51" s="785"/>
      <c r="P51" s="787"/>
      <c r="Q51" s="159"/>
      <c r="R51" s="778"/>
      <c r="S51" s="159"/>
      <c r="T51" s="778"/>
      <c r="U51" s="159"/>
      <c r="V51" s="778"/>
      <c r="W51" s="785"/>
      <c r="X51" s="778"/>
      <c r="Y51" s="785"/>
      <c r="Z51" s="778"/>
      <c r="AA51" s="785"/>
      <c r="AB51" s="778"/>
      <c r="AC51" s="785"/>
      <c r="AD51" s="787"/>
      <c r="AE51" s="786"/>
      <c r="AF51" s="787"/>
      <c r="AG51" s="832"/>
      <c r="AH51" s="787"/>
      <c r="AI51" s="832"/>
      <c r="AJ51" s="787"/>
      <c r="AK51" s="786"/>
      <c r="AL51" s="787"/>
      <c r="AM51" s="786"/>
      <c r="AN51" s="787"/>
      <c r="AO51" s="832"/>
      <c r="AP51" s="832"/>
      <c r="AQ51" s="809">
        <f t="shared" si="34"/>
        <v>0</v>
      </c>
      <c r="AR51" s="142"/>
      <c r="AS51" s="781">
        <f t="shared" si="33"/>
        <v>0</v>
      </c>
      <c r="AT51" s="142"/>
      <c r="AU51" s="769"/>
      <c r="AV51" s="783"/>
    </row>
    <row r="52" spans="1:48" s="2" customFormat="1" ht="27.75" customHeight="1" hidden="1">
      <c r="A52" s="15"/>
      <c r="B52" s="72" t="s">
        <v>37</v>
      </c>
      <c r="C52" s="159"/>
      <c r="D52" s="778"/>
      <c r="E52" s="159"/>
      <c r="F52" s="778"/>
      <c r="G52" s="159"/>
      <c r="H52" s="778"/>
      <c r="I52" s="159"/>
      <c r="J52" s="778"/>
      <c r="K52" s="159"/>
      <c r="L52" s="778"/>
      <c r="M52" s="159"/>
      <c r="N52" s="778"/>
      <c r="O52" s="159"/>
      <c r="P52" s="778"/>
      <c r="Q52" s="159"/>
      <c r="R52" s="778"/>
      <c r="S52" s="159"/>
      <c r="T52" s="778"/>
      <c r="U52" s="159"/>
      <c r="V52" s="778"/>
      <c r="W52" s="159"/>
      <c r="X52" s="778"/>
      <c r="Y52" s="159"/>
      <c r="Z52" s="778"/>
      <c r="AA52" s="159"/>
      <c r="AB52" s="778"/>
      <c r="AC52" s="159"/>
      <c r="AD52" s="778"/>
      <c r="AE52" s="779"/>
      <c r="AF52" s="778"/>
      <c r="AG52" s="823"/>
      <c r="AH52" s="778"/>
      <c r="AI52" s="823"/>
      <c r="AJ52" s="778"/>
      <c r="AK52" s="779"/>
      <c r="AL52" s="778"/>
      <c r="AM52" s="779"/>
      <c r="AN52" s="778"/>
      <c r="AO52" s="823"/>
      <c r="AP52" s="823"/>
      <c r="AQ52" s="809">
        <f t="shared" si="34"/>
        <v>0</v>
      </c>
      <c r="AR52" s="142"/>
      <c r="AS52" s="781">
        <f t="shared" si="33"/>
        <v>0</v>
      </c>
      <c r="AT52" s="142"/>
      <c r="AU52" s="769"/>
      <c r="AV52" s="783"/>
    </row>
    <row r="53" spans="1:48" s="2" customFormat="1" ht="27.75" customHeight="1" hidden="1">
      <c r="A53" s="15"/>
      <c r="B53" s="70" t="s">
        <v>39</v>
      </c>
      <c r="C53" s="785"/>
      <c r="D53" s="787"/>
      <c r="E53" s="785"/>
      <c r="F53" s="787"/>
      <c r="G53" s="785"/>
      <c r="H53" s="787"/>
      <c r="I53" s="785"/>
      <c r="J53" s="787"/>
      <c r="K53" s="785"/>
      <c r="L53" s="787"/>
      <c r="M53" s="159"/>
      <c r="N53" s="787"/>
      <c r="O53" s="785"/>
      <c r="P53" s="787"/>
      <c r="Q53" s="159"/>
      <c r="R53" s="778"/>
      <c r="S53" s="159"/>
      <c r="T53" s="778"/>
      <c r="U53" s="785"/>
      <c r="V53" s="778"/>
      <c r="W53" s="785"/>
      <c r="X53" s="778"/>
      <c r="Y53" s="159"/>
      <c r="Z53" s="778"/>
      <c r="AA53" s="159"/>
      <c r="AB53" s="778"/>
      <c r="AC53" s="785"/>
      <c r="AD53" s="787"/>
      <c r="AE53" s="786"/>
      <c r="AF53" s="787"/>
      <c r="AG53" s="832"/>
      <c r="AH53" s="787"/>
      <c r="AI53" s="832"/>
      <c r="AJ53" s="787"/>
      <c r="AK53" s="786"/>
      <c r="AL53" s="787"/>
      <c r="AM53" s="786"/>
      <c r="AN53" s="787"/>
      <c r="AO53" s="832"/>
      <c r="AP53" s="832"/>
      <c r="AQ53" s="809">
        <f t="shared" si="34"/>
        <v>0</v>
      </c>
      <c r="AR53" s="142"/>
      <c r="AS53" s="781">
        <f t="shared" si="33"/>
        <v>0</v>
      </c>
      <c r="AT53" s="787"/>
      <c r="AU53" s="769"/>
      <c r="AV53" s="783"/>
    </row>
    <row r="54" spans="1:48" s="2" customFormat="1" ht="27.75" customHeight="1" hidden="1">
      <c r="A54" s="15"/>
      <c r="B54" s="70" t="s">
        <v>40</v>
      </c>
      <c r="C54" s="159"/>
      <c r="D54" s="778"/>
      <c r="E54" s="159"/>
      <c r="F54" s="778"/>
      <c r="G54" s="159"/>
      <c r="H54" s="778"/>
      <c r="I54" s="159"/>
      <c r="J54" s="778"/>
      <c r="K54" s="159"/>
      <c r="L54" s="778"/>
      <c r="M54" s="159"/>
      <c r="N54" s="778"/>
      <c r="O54" s="159"/>
      <c r="P54" s="778"/>
      <c r="Q54" s="159"/>
      <c r="R54" s="778"/>
      <c r="S54" s="826"/>
      <c r="T54" s="778"/>
      <c r="U54" s="785"/>
      <c r="V54" s="778"/>
      <c r="W54" s="785"/>
      <c r="X54" s="778"/>
      <c r="Y54" s="159"/>
      <c r="Z54" s="778"/>
      <c r="AA54" s="159"/>
      <c r="AB54" s="778"/>
      <c r="AC54" s="785"/>
      <c r="AD54" s="778"/>
      <c r="AE54" s="786"/>
      <c r="AF54" s="778"/>
      <c r="AG54" s="832"/>
      <c r="AH54" s="778"/>
      <c r="AI54" s="832"/>
      <c r="AJ54" s="778"/>
      <c r="AK54" s="786"/>
      <c r="AL54" s="778"/>
      <c r="AM54" s="786"/>
      <c r="AN54" s="778"/>
      <c r="AO54" s="832"/>
      <c r="AP54" s="832"/>
      <c r="AQ54" s="809">
        <f t="shared" si="34"/>
        <v>0</v>
      </c>
      <c r="AR54" s="142"/>
      <c r="AS54" s="781">
        <f t="shared" si="33"/>
        <v>0</v>
      </c>
      <c r="AT54" s="142"/>
      <c r="AU54" s="769"/>
      <c r="AV54" s="783"/>
    </row>
    <row r="55" spans="1:48" s="2" customFormat="1" ht="27.75" customHeight="1" hidden="1">
      <c r="A55" s="15"/>
      <c r="B55" s="72" t="s">
        <v>35</v>
      </c>
      <c r="C55" s="159"/>
      <c r="D55" s="778"/>
      <c r="E55" s="159"/>
      <c r="F55" s="778"/>
      <c r="G55" s="159"/>
      <c r="H55" s="778"/>
      <c r="I55" s="159"/>
      <c r="J55" s="778"/>
      <c r="K55" s="159"/>
      <c r="L55" s="778"/>
      <c r="M55" s="159"/>
      <c r="N55" s="778"/>
      <c r="O55" s="159"/>
      <c r="P55" s="778"/>
      <c r="Q55" s="159"/>
      <c r="R55" s="778"/>
      <c r="S55" s="159"/>
      <c r="T55" s="778"/>
      <c r="U55" s="159"/>
      <c r="V55" s="778"/>
      <c r="W55" s="159"/>
      <c r="X55" s="778"/>
      <c r="Y55" s="159"/>
      <c r="Z55" s="778"/>
      <c r="AA55" s="159"/>
      <c r="AB55" s="778"/>
      <c r="AC55" s="159"/>
      <c r="AD55" s="778"/>
      <c r="AE55" s="779"/>
      <c r="AF55" s="778"/>
      <c r="AG55" s="823"/>
      <c r="AH55" s="778"/>
      <c r="AI55" s="823"/>
      <c r="AJ55" s="778"/>
      <c r="AK55" s="779"/>
      <c r="AL55" s="778"/>
      <c r="AM55" s="779"/>
      <c r="AN55" s="778"/>
      <c r="AO55" s="823"/>
      <c r="AP55" s="823"/>
      <c r="AQ55" s="809">
        <f t="shared" si="34"/>
        <v>0</v>
      </c>
      <c r="AR55" s="142"/>
      <c r="AS55" s="781">
        <f t="shared" si="33"/>
        <v>0</v>
      </c>
      <c r="AT55" s="787"/>
      <c r="AU55" s="769"/>
      <c r="AV55" s="783"/>
    </row>
    <row r="56" spans="1:48" s="2" customFormat="1" ht="27.75" customHeight="1" hidden="1">
      <c r="A56" s="34"/>
      <c r="B56" s="72" t="s">
        <v>38</v>
      </c>
      <c r="C56" s="159"/>
      <c r="D56" s="778"/>
      <c r="E56" s="159"/>
      <c r="F56" s="778"/>
      <c r="G56" s="159"/>
      <c r="H56" s="778"/>
      <c r="I56" s="159"/>
      <c r="J56" s="778"/>
      <c r="K56" s="159"/>
      <c r="L56" s="778"/>
      <c r="M56" s="159"/>
      <c r="N56" s="778"/>
      <c r="O56" s="159"/>
      <c r="P56" s="778"/>
      <c r="Q56" s="159"/>
      <c r="R56" s="778"/>
      <c r="S56" s="159"/>
      <c r="T56" s="778"/>
      <c r="U56" s="159"/>
      <c r="V56" s="778"/>
      <c r="W56" s="159"/>
      <c r="X56" s="778"/>
      <c r="Y56" s="159"/>
      <c r="Z56" s="778"/>
      <c r="AA56" s="159"/>
      <c r="AB56" s="778"/>
      <c r="AC56" s="159"/>
      <c r="AD56" s="778"/>
      <c r="AE56" s="779"/>
      <c r="AF56" s="778"/>
      <c r="AG56" s="823"/>
      <c r="AH56" s="778"/>
      <c r="AI56" s="823"/>
      <c r="AJ56" s="778"/>
      <c r="AK56" s="779"/>
      <c r="AL56" s="778"/>
      <c r="AM56" s="779"/>
      <c r="AN56" s="778"/>
      <c r="AO56" s="823"/>
      <c r="AP56" s="823"/>
      <c r="AQ56" s="809">
        <f t="shared" si="34"/>
        <v>0</v>
      </c>
      <c r="AR56" s="142"/>
      <c r="AS56" s="781">
        <f t="shared" si="33"/>
        <v>0</v>
      </c>
      <c r="AT56" s="142"/>
      <c r="AU56" s="769"/>
      <c r="AV56" s="783"/>
    </row>
    <row r="57" spans="1:48" s="2" customFormat="1" ht="28.5" customHeight="1" hidden="1" thickBot="1">
      <c r="A57" s="18"/>
      <c r="B57" s="72" t="s">
        <v>33</v>
      </c>
      <c r="C57" s="159"/>
      <c r="D57" s="778"/>
      <c r="E57" s="159"/>
      <c r="F57" s="778"/>
      <c r="G57" s="159"/>
      <c r="H57" s="778"/>
      <c r="I57" s="159"/>
      <c r="J57" s="778"/>
      <c r="K57" s="159"/>
      <c r="L57" s="778"/>
      <c r="M57" s="159"/>
      <c r="N57" s="778"/>
      <c r="O57" s="159"/>
      <c r="P57" s="778"/>
      <c r="Q57" s="159"/>
      <c r="R57" s="778"/>
      <c r="S57" s="826"/>
      <c r="T57" s="778"/>
      <c r="U57" s="159"/>
      <c r="V57" s="778"/>
      <c r="W57" s="159"/>
      <c r="X57" s="778"/>
      <c r="Y57" s="159"/>
      <c r="Z57" s="778"/>
      <c r="AA57" s="159"/>
      <c r="AB57" s="778"/>
      <c r="AC57" s="159"/>
      <c r="AD57" s="778"/>
      <c r="AE57" s="779"/>
      <c r="AF57" s="778"/>
      <c r="AG57" s="823"/>
      <c r="AH57" s="778"/>
      <c r="AI57" s="823"/>
      <c r="AJ57" s="778"/>
      <c r="AK57" s="779"/>
      <c r="AL57" s="778"/>
      <c r="AM57" s="779"/>
      <c r="AN57" s="778"/>
      <c r="AO57" s="823"/>
      <c r="AP57" s="823"/>
      <c r="AQ57" s="809">
        <f t="shared" si="34"/>
        <v>0</v>
      </c>
      <c r="AR57" s="142"/>
      <c r="AS57" s="781">
        <f t="shared" si="33"/>
        <v>0</v>
      </c>
      <c r="AT57" s="142"/>
      <c r="AU57" s="769"/>
      <c r="AV57" s="783"/>
    </row>
    <row r="58" spans="1:48" s="2" customFormat="1" ht="27">
      <c r="A58" s="20"/>
      <c r="B58" s="842" t="s">
        <v>42</v>
      </c>
      <c r="C58" s="770"/>
      <c r="D58" s="771"/>
      <c r="E58" s="770"/>
      <c r="F58" s="771"/>
      <c r="G58" s="770"/>
      <c r="H58" s="771"/>
      <c r="I58" s="770"/>
      <c r="J58" s="771"/>
      <c r="K58" s="770"/>
      <c r="L58" s="771"/>
      <c r="M58" s="770"/>
      <c r="N58" s="771"/>
      <c r="O58" s="770"/>
      <c r="P58" s="771"/>
      <c r="Q58" s="770"/>
      <c r="R58" s="771"/>
      <c r="S58" s="770"/>
      <c r="T58" s="771"/>
      <c r="U58" s="770"/>
      <c r="V58" s="771"/>
      <c r="W58" s="770"/>
      <c r="X58" s="771"/>
      <c r="Y58" s="770"/>
      <c r="Z58" s="771"/>
      <c r="AA58" s="770"/>
      <c r="AB58" s="771"/>
      <c r="AC58" s="770"/>
      <c r="AD58" s="771"/>
      <c r="AE58" s="772"/>
      <c r="AF58" s="771"/>
      <c r="AG58" s="836"/>
      <c r="AH58" s="771"/>
      <c r="AI58" s="836"/>
      <c r="AJ58" s="771"/>
      <c r="AK58" s="772"/>
      <c r="AL58" s="771"/>
      <c r="AM58" s="772"/>
      <c r="AN58" s="771"/>
      <c r="AO58" s="836"/>
      <c r="AP58" s="836"/>
      <c r="AQ58" s="855"/>
      <c r="AR58" s="856"/>
      <c r="AS58" s="806"/>
      <c r="AT58" s="837"/>
      <c r="AU58" s="806"/>
      <c r="AV58" s="837"/>
    </row>
    <row r="59" spans="1:48" s="2" customFormat="1" ht="27">
      <c r="A59" s="35"/>
      <c r="B59" s="72" t="s">
        <v>75</v>
      </c>
      <c r="C59" s="159">
        <v>14</v>
      </c>
      <c r="D59" s="778">
        <v>14</v>
      </c>
      <c r="E59" s="159">
        <v>9</v>
      </c>
      <c r="F59" s="778">
        <v>19</v>
      </c>
      <c r="G59" s="159">
        <v>2</v>
      </c>
      <c r="H59" s="778">
        <v>27</v>
      </c>
      <c r="I59" s="159">
        <v>5</v>
      </c>
      <c r="J59" s="778">
        <f>IF(I59&gt;0,IF(I59&gt;26,1,IF(I59&gt;2,28-I59,IF(I59=2,27,30))),0)</f>
        <v>23</v>
      </c>
      <c r="K59" s="159">
        <v>15</v>
      </c>
      <c r="L59" s="778">
        <f>IF(K59&gt;0,IF(K59&gt;26,1,IF(K59&gt;2,28-K59,IF(K59=2,27,30))),0)</f>
        <v>13</v>
      </c>
      <c r="M59" s="159">
        <v>7</v>
      </c>
      <c r="N59" s="778">
        <f>IF(M59&gt;0,IF(M59&gt;26,1,IF(M59&gt;2,28-M59,IF(M59=2,27,30))),0)</f>
        <v>21</v>
      </c>
      <c r="O59" s="159">
        <v>3</v>
      </c>
      <c r="P59" s="778">
        <f>IF(O59&gt;0,IF(O59&gt;26,1,IF(O59&gt;2,28-O59,IF(O59=2,27,30))),0)</f>
        <v>25</v>
      </c>
      <c r="Q59" s="159">
        <v>5</v>
      </c>
      <c r="R59" s="778">
        <v>22</v>
      </c>
      <c r="S59" s="159">
        <v>6</v>
      </c>
      <c r="T59" s="778">
        <f aca="true" t="shared" si="35" ref="T59:T68">IF(S59&gt;0,IF(S59&gt;26,1,IF(S59&gt;2,28-S59,IF(S59=2,27,30))),0)</f>
        <v>22</v>
      </c>
      <c r="U59" s="159">
        <v>1</v>
      </c>
      <c r="V59" s="778">
        <f aca="true" t="shared" si="36" ref="V59:V68">IF(U59&gt;0,IF(U59&gt;26,1,IF(U59&gt;2,28-U59,IF(U59=2,27,30))),0)</f>
        <v>30</v>
      </c>
      <c r="W59" s="159">
        <v>5</v>
      </c>
      <c r="X59" s="778">
        <f aca="true" t="shared" si="37" ref="X59:X69">IF(W59&gt;0,IF(W59&gt;26,1,IF(W59&gt;2,28-W59,IF(W59=2,27,30))),0)</f>
        <v>23</v>
      </c>
      <c r="Y59" s="87" t="s">
        <v>224</v>
      </c>
      <c r="Z59" s="778">
        <v>18.5</v>
      </c>
      <c r="AA59" s="87" t="s">
        <v>120</v>
      </c>
      <c r="AB59" s="778">
        <v>21.5</v>
      </c>
      <c r="AC59" s="159">
        <v>9</v>
      </c>
      <c r="AD59" s="778">
        <f>IF(AC59&gt;0,IF(AC59&gt;26,1,IF(AC59&gt;2,28-AC59,IF(AC59=2,27,30))),0)</f>
        <v>19</v>
      </c>
      <c r="AE59" s="779">
        <v>8</v>
      </c>
      <c r="AF59" s="778">
        <f>IF(AE59&gt;0,IF(AE59&gt;26,1,IF(AE59&gt;2,28-AE59,IF(AE59=2,27,30))),0)</f>
        <v>20</v>
      </c>
      <c r="AG59" s="823">
        <v>17</v>
      </c>
      <c r="AH59" s="778">
        <f>IF(AG59&gt;0,IF(AG59&gt;26,1,IF(AG59&gt;2,28-AG59,IF(AG59=2,27,30))),0)</f>
        <v>11</v>
      </c>
      <c r="AI59" s="87" t="s">
        <v>120</v>
      </c>
      <c r="AJ59" s="778">
        <v>21.5</v>
      </c>
      <c r="AK59" s="779">
        <v>17</v>
      </c>
      <c r="AL59" s="778">
        <f aca="true" t="shared" si="38" ref="AL59:AL66">IF(AK59&gt;0,IF(AK59&gt;26,1,IF(AK59&gt;2,28-AK59,IF(AK59=2,27,30))),0)</f>
        <v>11</v>
      </c>
      <c r="AM59" s="779">
        <v>10</v>
      </c>
      <c r="AN59" s="778">
        <f>IF(AM59&gt;0,IF(AM59&gt;26,1,IF(AM59&gt;2,28-AM59,IF(AM59=2,27,30))),0)</f>
        <v>18</v>
      </c>
      <c r="AO59" s="823"/>
      <c r="AP59" s="823"/>
      <c r="AQ59" s="781">
        <f aca="true" t="shared" si="39" ref="AQ59:AQ74">AS59</f>
        <v>379.5</v>
      </c>
      <c r="AR59" s="142">
        <f aca="true" t="shared" si="40" ref="AR59:AR74">_xlfn.RANK.EQ(AQ59,$AQ$59:$AQ$95,0)</f>
        <v>1</v>
      </c>
      <c r="AS59" s="781">
        <f aca="true" t="shared" si="41" ref="AS59:AS74">D59+F59+H59+N59+J59+P59+R59+Z59+AB59+T59+L59+V59+X59+AF59+AD59+AJ59+AH59+AL59+AN59+AP59</f>
        <v>379.5</v>
      </c>
      <c r="AT59" s="139">
        <f aca="true" t="shared" si="42" ref="AT59:AT74">_xlfn.RANK.EQ(AS59,$AS$12:$AS$95,0)</f>
        <v>6</v>
      </c>
      <c r="AU59" s="769">
        <f aca="true" t="shared" si="43" ref="AU59:AU74">1+AU58</f>
        <v>1</v>
      </c>
      <c r="AV59" s="783">
        <f>AV46+1</f>
        <v>28</v>
      </c>
    </row>
    <row r="60" spans="1:48" s="2" customFormat="1" ht="27">
      <c r="A60" s="15"/>
      <c r="B60" s="72" t="s">
        <v>79</v>
      </c>
      <c r="C60" s="159">
        <v>6</v>
      </c>
      <c r="D60" s="778">
        <v>22</v>
      </c>
      <c r="E60" s="159">
        <v>14</v>
      </c>
      <c r="F60" s="778">
        <v>10</v>
      </c>
      <c r="G60" s="159">
        <v>1</v>
      </c>
      <c r="H60" s="778">
        <v>30</v>
      </c>
      <c r="I60" s="159">
        <v>7</v>
      </c>
      <c r="J60" s="778">
        <f>IF(I60&gt;0,IF(I60&gt;26,1,IF(I60&gt;2,28-I60,IF(I60=2,27,30))),0)</f>
        <v>21</v>
      </c>
      <c r="K60" s="159">
        <v>11</v>
      </c>
      <c r="L60" s="778">
        <f>IF(K60&gt;0,IF(K60&gt;26,1,IF(K60&gt;2,28-K60,IF(K60=2,27,30))),0)</f>
        <v>17</v>
      </c>
      <c r="M60" s="159">
        <v>11</v>
      </c>
      <c r="N60" s="778">
        <f>IF(M60&gt;0,IF(M60&gt;26,1,IF(M60&gt;2,28-M60,IF(M60=2,27,30))),0)</f>
        <v>17</v>
      </c>
      <c r="O60" s="159"/>
      <c r="P60" s="778">
        <f>IF(O60&gt;0,IF(O60&gt;26,1,IF(O60&gt;2,28-O60,IF(O60=2,27,30))),0)</f>
        <v>0</v>
      </c>
      <c r="Q60" s="159">
        <v>14</v>
      </c>
      <c r="R60" s="778">
        <v>11</v>
      </c>
      <c r="S60" s="159"/>
      <c r="T60" s="778">
        <f t="shared" si="35"/>
        <v>0</v>
      </c>
      <c r="U60" s="159"/>
      <c r="V60" s="778">
        <f t="shared" si="36"/>
        <v>0</v>
      </c>
      <c r="W60" s="159">
        <v>2</v>
      </c>
      <c r="X60" s="778">
        <f t="shared" si="37"/>
        <v>27</v>
      </c>
      <c r="Y60" s="159">
        <v>4</v>
      </c>
      <c r="Z60" s="778">
        <f>IF(Y60&gt;0,IF(Y60&gt;26,1,IF(Y60&gt;2,28-Y60,IF(Y60=2,27,30))),0)</f>
        <v>24</v>
      </c>
      <c r="AA60" s="159"/>
      <c r="AB60" s="778">
        <f>IF(AA60&gt;0,IF(AA60&gt;26,1,IF(AA60&gt;2,28-AA60,IF(AA60=2,27,30))),0)</f>
        <v>0</v>
      </c>
      <c r="AC60" s="159">
        <v>7</v>
      </c>
      <c r="AD60" s="778">
        <f>IF(AC60&gt;0,IF(AC60&gt;26,1,IF(AC60&gt;2,28-AC60,IF(AC60=2,27,30))),0)</f>
        <v>21</v>
      </c>
      <c r="AE60" s="779"/>
      <c r="AF60" s="778"/>
      <c r="AG60" s="823">
        <v>1</v>
      </c>
      <c r="AH60" s="778">
        <f>IF(AG60&gt;0,IF(AG60&gt;26,1,IF(AG60&gt;2,28-AG60,IF(AG60=2,27,30))),0)</f>
        <v>30</v>
      </c>
      <c r="AI60" s="87" t="s">
        <v>272</v>
      </c>
      <c r="AJ60" s="778">
        <v>17.5</v>
      </c>
      <c r="AK60" s="779">
        <v>12</v>
      </c>
      <c r="AL60" s="778">
        <f t="shared" si="38"/>
        <v>16</v>
      </c>
      <c r="AM60" s="779">
        <v>6</v>
      </c>
      <c r="AN60" s="778">
        <v>15</v>
      </c>
      <c r="AO60" s="823"/>
      <c r="AP60" s="823"/>
      <c r="AQ60" s="781">
        <f t="shared" si="39"/>
        <v>278.5</v>
      </c>
      <c r="AR60" s="142">
        <f t="shared" si="40"/>
        <v>2</v>
      </c>
      <c r="AS60" s="781">
        <f t="shared" si="41"/>
        <v>278.5</v>
      </c>
      <c r="AT60" s="139">
        <f t="shared" si="42"/>
        <v>8</v>
      </c>
      <c r="AU60" s="769">
        <f t="shared" si="43"/>
        <v>2</v>
      </c>
      <c r="AV60" s="783">
        <f aca="true" t="shared" si="44" ref="AV60:AV74">AV59+1</f>
        <v>29</v>
      </c>
    </row>
    <row r="61" spans="1:85" s="28" customFormat="1" ht="27.75" thickBot="1">
      <c r="A61" s="22"/>
      <c r="B61" s="73" t="s">
        <v>58</v>
      </c>
      <c r="C61" s="87">
        <v>18</v>
      </c>
      <c r="D61" s="86">
        <v>10</v>
      </c>
      <c r="E61" s="87" t="s">
        <v>100</v>
      </c>
      <c r="F61" s="90">
        <v>15</v>
      </c>
      <c r="G61" s="87" t="s">
        <v>93</v>
      </c>
      <c r="H61" s="90">
        <v>12</v>
      </c>
      <c r="I61" s="87"/>
      <c r="J61" s="90">
        <f>IF(I61&gt;0,IF(I61&gt;26,1,IF(I61&gt;2,28-I61,IF(I61=2,27,30))),0)</f>
        <v>0</v>
      </c>
      <c r="K61" s="159">
        <v>9</v>
      </c>
      <c r="L61" s="778">
        <f>IF(K61&gt;0,IF(K61&gt;26,1,IF(K61&gt;2,28-K61,IF(K61=2,27,30))),0)</f>
        <v>19</v>
      </c>
      <c r="M61" s="87"/>
      <c r="N61" s="778">
        <f>IF(M61&gt;0,IF(M61&gt;26,1,IF(M61&gt;2,28-M61,IF(M61=2,27,30))),0)</f>
        <v>0</v>
      </c>
      <c r="O61" s="159">
        <v>10</v>
      </c>
      <c r="P61" s="778">
        <f>IF(O61&gt;0,IF(O61&gt;26,1,IF(O61&gt;2,28-O61,IF(O61=2,27,30))),0)</f>
        <v>18</v>
      </c>
      <c r="Q61" s="159">
        <v>14</v>
      </c>
      <c r="R61" s="778">
        <v>11</v>
      </c>
      <c r="S61" s="159">
        <v>12</v>
      </c>
      <c r="T61" s="778">
        <f t="shared" si="35"/>
        <v>16</v>
      </c>
      <c r="U61" s="159">
        <v>12</v>
      </c>
      <c r="V61" s="778">
        <f t="shared" si="36"/>
        <v>16</v>
      </c>
      <c r="W61" s="159">
        <v>14</v>
      </c>
      <c r="X61" s="778">
        <f t="shared" si="37"/>
        <v>14</v>
      </c>
      <c r="Y61" s="87" t="s">
        <v>218</v>
      </c>
      <c r="Z61" s="778">
        <v>21.5</v>
      </c>
      <c r="AA61" s="87"/>
      <c r="AB61" s="778">
        <f>IF(AA61&gt;0,IF(AA61&gt;26,1,IF(AA61&gt;2,28-AA61,IF(AA61=2,27,30))),0)</f>
        <v>0</v>
      </c>
      <c r="AC61" s="87"/>
      <c r="AD61" s="90">
        <f>IF(AC61&gt;0,IF(AC61&gt;26,1,IF(AC61&gt;2,28-AC61,IF(AC61=2,27,30))),0)</f>
        <v>0</v>
      </c>
      <c r="AE61" s="779">
        <v>12</v>
      </c>
      <c r="AF61" s="778">
        <f>IF(AE61&gt;0,IF(AE61&gt;26,1,IF(AE61&gt;2,28-AE61,IF(AE61=2,27,30))),0)</f>
        <v>16</v>
      </c>
      <c r="AG61" s="833">
        <v>14</v>
      </c>
      <c r="AH61" s="778">
        <f>IF(AG61&gt;0,IF(AG61&gt;26,1,IF(AG61&gt;2,28-AG61,IF(AG61=2,27,30))),0)</f>
        <v>14</v>
      </c>
      <c r="AI61" s="833"/>
      <c r="AJ61" s="778">
        <f>IF(AI61&gt;0,IF(AI61&gt;26,1,IF(AI61&gt;2,28-AI61,IF(AI61=2,27,30))),0)</f>
        <v>0</v>
      </c>
      <c r="AK61" s="779">
        <v>13</v>
      </c>
      <c r="AL61" s="778">
        <f t="shared" si="38"/>
        <v>15</v>
      </c>
      <c r="AM61" s="779">
        <v>16</v>
      </c>
      <c r="AN61" s="778">
        <f>IF(AM61&gt;0,IF(AM61&gt;26,1,IF(AM61&gt;2,28-AM61,IF(AM61=2,27,30))),0)</f>
        <v>12</v>
      </c>
      <c r="AO61" s="833"/>
      <c r="AP61" s="833"/>
      <c r="AQ61" s="819">
        <f t="shared" si="39"/>
        <v>209.5</v>
      </c>
      <c r="AR61" s="142">
        <f t="shared" si="40"/>
        <v>3</v>
      </c>
      <c r="AS61" s="781">
        <f t="shared" si="41"/>
        <v>209.5</v>
      </c>
      <c r="AT61" s="139">
        <f t="shared" si="42"/>
        <v>12</v>
      </c>
      <c r="AU61" s="769">
        <f t="shared" si="43"/>
        <v>3</v>
      </c>
      <c r="AV61" s="783">
        <f t="shared" si="44"/>
        <v>30</v>
      </c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</row>
    <row r="62" spans="1:85" s="2" customFormat="1" ht="27">
      <c r="A62" s="824"/>
      <c r="B62" s="77" t="s">
        <v>183</v>
      </c>
      <c r="C62" s="159">
        <v>10</v>
      </c>
      <c r="D62" s="778">
        <v>18</v>
      </c>
      <c r="E62" s="159"/>
      <c r="F62" s="778"/>
      <c r="G62" s="159"/>
      <c r="H62" s="778"/>
      <c r="I62" s="159">
        <v>6</v>
      </c>
      <c r="J62" s="778">
        <f>IF(I62&gt;0,IF(I62&gt;26,1,IF(I62&gt;2,28-I62,IF(I62=2,27,30))),0)</f>
        <v>22</v>
      </c>
      <c r="K62" s="159">
        <v>19</v>
      </c>
      <c r="L62" s="778">
        <f>IF(K62&gt;0,IF(K62&gt;26,1,IF(K62&gt;2,28-K62,IF(K62=2,27,30))),0)</f>
        <v>9</v>
      </c>
      <c r="M62" s="159">
        <v>2</v>
      </c>
      <c r="N62" s="778">
        <f>IF(M62&gt;0,IF(M62&gt;26,1,IF(M62&gt;2,28-M62,IF(M62=2,27,30))),0)</f>
        <v>27</v>
      </c>
      <c r="O62" s="159"/>
      <c r="P62" s="778">
        <f>IF(O62&gt;0,IF(O62&gt;26,1,IF(O62&gt;2,28-O62,IF(O62=2,27,30))),0)</f>
        <v>0</v>
      </c>
      <c r="Q62" s="159"/>
      <c r="R62" s="778">
        <f>IF(Q62&gt;0,IF(Q62&gt;26,1,IF(Q62&gt;2,28-Q62,IF(Q62=2,27,30))),0)</f>
        <v>0</v>
      </c>
      <c r="S62" s="159"/>
      <c r="T62" s="778">
        <f t="shared" si="35"/>
        <v>0</v>
      </c>
      <c r="U62" s="159"/>
      <c r="V62" s="778">
        <f t="shared" si="36"/>
        <v>0</v>
      </c>
      <c r="W62" s="159">
        <v>10</v>
      </c>
      <c r="X62" s="778">
        <f t="shared" si="37"/>
        <v>18</v>
      </c>
      <c r="Y62" s="87" t="s">
        <v>268</v>
      </c>
      <c r="Z62" s="778">
        <v>15</v>
      </c>
      <c r="AA62" s="87" t="s">
        <v>238</v>
      </c>
      <c r="AB62" s="778">
        <v>0</v>
      </c>
      <c r="AC62" s="159"/>
      <c r="AD62" s="778">
        <f>IF(AC62&gt;0,IF(AC62&gt;26,1,IF(AC62&gt;2,28-AC62,IF(AC62=2,27,30))),0)</f>
        <v>0</v>
      </c>
      <c r="AE62" s="779">
        <v>7</v>
      </c>
      <c r="AF62" s="778">
        <f>IF(AE62&gt;0,IF(AE62&gt;26,1,IF(AE62&gt;2,28-AE62,IF(AE62=2,27,30))),0)</f>
        <v>21</v>
      </c>
      <c r="AG62" s="823">
        <v>5</v>
      </c>
      <c r="AH62" s="778">
        <f>IF(AG62&gt;0,IF(AG62&gt;26,1,IF(AG62&gt;2,28-AG62,IF(AG62=2,27,30))),0)</f>
        <v>23</v>
      </c>
      <c r="AI62" s="823"/>
      <c r="AJ62" s="778">
        <f>IF(AI62&gt;0,IF(AI62&gt;26,1,IF(AI62&gt;2,28-AI62,IF(AI62=2,27,30))),0)</f>
        <v>0</v>
      </c>
      <c r="AK62" s="779">
        <v>21</v>
      </c>
      <c r="AL62" s="778">
        <f t="shared" si="38"/>
        <v>7</v>
      </c>
      <c r="AM62" s="87" t="s">
        <v>276</v>
      </c>
      <c r="AN62" s="778">
        <v>15</v>
      </c>
      <c r="AO62" s="823"/>
      <c r="AP62" s="823"/>
      <c r="AQ62" s="809">
        <f t="shared" si="39"/>
        <v>175</v>
      </c>
      <c r="AR62" s="142">
        <f t="shared" si="40"/>
        <v>4</v>
      </c>
      <c r="AS62" s="781">
        <f t="shared" si="41"/>
        <v>175</v>
      </c>
      <c r="AT62" s="139">
        <f t="shared" si="42"/>
        <v>13</v>
      </c>
      <c r="AU62" s="769">
        <f t="shared" si="43"/>
        <v>4</v>
      </c>
      <c r="AV62" s="783">
        <f t="shared" si="44"/>
        <v>31</v>
      </c>
      <c r="AW62" s="16"/>
      <c r="CB62" s="28"/>
      <c r="CC62" s="28"/>
      <c r="CD62" s="28"/>
      <c r="CE62" s="28"/>
      <c r="CF62" s="28"/>
      <c r="CG62" s="28"/>
    </row>
    <row r="63" spans="1:48" s="2" customFormat="1" ht="27">
      <c r="A63" s="21"/>
      <c r="B63" s="72" t="s">
        <v>69</v>
      </c>
      <c r="C63" s="159">
        <v>12</v>
      </c>
      <c r="D63" s="778">
        <v>16</v>
      </c>
      <c r="E63" s="159">
        <v>16</v>
      </c>
      <c r="F63" s="778">
        <v>12</v>
      </c>
      <c r="G63" s="159">
        <v>9</v>
      </c>
      <c r="H63" s="778">
        <v>19</v>
      </c>
      <c r="I63" s="159"/>
      <c r="J63" s="778">
        <f>IF(I63&gt;0,IF(I63&gt;26,1,IF(I63&gt;2,28-I63,IF(I63=2,27,30))),0)</f>
        <v>0</v>
      </c>
      <c r="K63" s="159">
        <v>18</v>
      </c>
      <c r="L63" s="778">
        <f>IF(K63&gt;0,IF(K63&gt;26,1,IF(K63&gt;2,28-K63,IF(K63=2,27,30))),0)</f>
        <v>10</v>
      </c>
      <c r="M63" s="159">
        <v>13</v>
      </c>
      <c r="N63" s="778">
        <f>IF(M63&gt;0,IF(M63&gt;26,1,IF(M63&gt;2,28-M63,IF(M63=2,27,30))),0)</f>
        <v>15</v>
      </c>
      <c r="O63" s="159"/>
      <c r="P63" s="778">
        <f>IF(O63&gt;0,IF(O63&gt;26,1,IF(O63&gt;2,28-O63,IF(O63=2,27,30))),0)</f>
        <v>0</v>
      </c>
      <c r="Q63" s="159"/>
      <c r="R63" s="778">
        <f>IF(Q63&gt;0,IF(Q63&gt;26,1,IF(Q63&gt;2,28-Q63,IF(Q63=2,27,30))),0)</f>
        <v>0</v>
      </c>
      <c r="S63" s="159"/>
      <c r="T63" s="778">
        <f t="shared" si="35"/>
        <v>0</v>
      </c>
      <c r="U63" s="159"/>
      <c r="V63" s="778">
        <f t="shared" si="36"/>
        <v>0</v>
      </c>
      <c r="W63" s="159">
        <v>17</v>
      </c>
      <c r="X63" s="778">
        <f t="shared" si="37"/>
        <v>11</v>
      </c>
      <c r="Y63" s="87" t="s">
        <v>224</v>
      </c>
      <c r="Z63" s="778">
        <v>18.5</v>
      </c>
      <c r="AA63" s="159"/>
      <c r="AB63" s="778">
        <f aca="true" t="shared" si="45" ref="AB63:AB69">IF(AA63&gt;0,IF(AA63&gt;26,1,IF(AA63&gt;2,28-AA63,IF(AA63=2,27,30))),0)</f>
        <v>0</v>
      </c>
      <c r="AC63" s="159"/>
      <c r="AD63" s="778">
        <f>IF(AC63&gt;0,IF(AC63&gt;26,1,IF(AC63&gt;2,28-AC63,IF(AC63=2,27,30))),0)</f>
        <v>0</v>
      </c>
      <c r="AE63" s="779"/>
      <c r="AF63" s="778">
        <f>IF(AE63&gt;0,IF(AE63&gt;26,1,IF(AE63&gt;2,28-AE63,IF(AE63=2,27,30))),0)</f>
        <v>0</v>
      </c>
      <c r="AG63" s="823">
        <v>13</v>
      </c>
      <c r="AH63" s="778">
        <f>IF(AG63&gt;0,IF(AG63&gt;26,1,IF(AG63&gt;2,28-AG63,IF(AG63=2,27,30))),0)</f>
        <v>15</v>
      </c>
      <c r="AI63" s="823"/>
      <c r="AJ63" s="778">
        <f>IF(AI63&gt;0,IF(AI63&gt;26,1,IF(AI63&gt;2,28-AI63,IF(AI63=2,27,30))),0)</f>
        <v>0</v>
      </c>
      <c r="AK63" s="779">
        <v>7</v>
      </c>
      <c r="AL63" s="778">
        <f t="shared" si="38"/>
        <v>21</v>
      </c>
      <c r="AM63" s="87" t="s">
        <v>276</v>
      </c>
      <c r="AN63" s="778">
        <v>15</v>
      </c>
      <c r="AO63" s="823"/>
      <c r="AP63" s="823"/>
      <c r="AQ63" s="781">
        <f t="shared" si="39"/>
        <v>152.5</v>
      </c>
      <c r="AR63" s="142">
        <f t="shared" si="40"/>
        <v>5</v>
      </c>
      <c r="AS63" s="781">
        <f t="shared" si="41"/>
        <v>152.5</v>
      </c>
      <c r="AT63" s="142">
        <f t="shared" si="42"/>
        <v>14</v>
      </c>
      <c r="AU63" s="769">
        <f t="shared" si="43"/>
        <v>5</v>
      </c>
      <c r="AV63" s="783">
        <f t="shared" si="44"/>
        <v>32</v>
      </c>
    </row>
    <row r="64" spans="1:48" s="2" customFormat="1" ht="27">
      <c r="A64" s="21"/>
      <c r="B64" s="72" t="s">
        <v>266</v>
      </c>
      <c r="C64" s="87"/>
      <c r="D64" s="86"/>
      <c r="E64" s="87"/>
      <c r="F64" s="90"/>
      <c r="G64" s="89"/>
      <c r="H64" s="90"/>
      <c r="I64" s="87"/>
      <c r="J64" s="90"/>
      <c r="K64" s="159"/>
      <c r="L64" s="90"/>
      <c r="M64" s="87"/>
      <c r="N64" s="90"/>
      <c r="O64" s="87"/>
      <c r="P64" s="90"/>
      <c r="Q64" s="159">
        <v>14</v>
      </c>
      <c r="R64" s="778">
        <v>4</v>
      </c>
      <c r="S64" s="159">
        <v>11</v>
      </c>
      <c r="T64" s="778">
        <f t="shared" si="35"/>
        <v>17</v>
      </c>
      <c r="U64" s="159">
        <v>11</v>
      </c>
      <c r="V64" s="778">
        <f t="shared" si="36"/>
        <v>17</v>
      </c>
      <c r="W64" s="159">
        <v>18</v>
      </c>
      <c r="X64" s="778">
        <f t="shared" si="37"/>
        <v>10</v>
      </c>
      <c r="Y64" s="87" t="s">
        <v>175</v>
      </c>
      <c r="Z64" s="778">
        <v>19.5</v>
      </c>
      <c r="AA64" s="159">
        <v>10</v>
      </c>
      <c r="AB64" s="778">
        <f t="shared" si="45"/>
        <v>18</v>
      </c>
      <c r="AC64" s="129"/>
      <c r="AD64" s="90"/>
      <c r="AE64" s="82"/>
      <c r="AF64" s="90"/>
      <c r="AG64" s="834"/>
      <c r="AH64" s="90"/>
      <c r="AI64" s="87" t="s">
        <v>272</v>
      </c>
      <c r="AJ64" s="778">
        <v>17.5</v>
      </c>
      <c r="AK64" s="779">
        <v>8</v>
      </c>
      <c r="AL64" s="778">
        <f t="shared" si="38"/>
        <v>20</v>
      </c>
      <c r="AM64" s="779"/>
      <c r="AN64" s="778">
        <f>IF(AM64&gt;0,IF(AM64&gt;26,1,IF(AM64&gt;2,28-AM64,IF(AM64=2,27,30))),0)</f>
        <v>0</v>
      </c>
      <c r="AO64" s="834"/>
      <c r="AP64" s="834"/>
      <c r="AQ64" s="819">
        <f t="shared" si="39"/>
        <v>123</v>
      </c>
      <c r="AR64" s="142">
        <f t="shared" si="40"/>
        <v>6</v>
      </c>
      <c r="AS64" s="781">
        <f t="shared" si="41"/>
        <v>123</v>
      </c>
      <c r="AT64" s="139">
        <f t="shared" si="42"/>
        <v>16</v>
      </c>
      <c r="AU64" s="769">
        <f t="shared" si="43"/>
        <v>6</v>
      </c>
      <c r="AV64" s="783">
        <f t="shared" si="44"/>
        <v>33</v>
      </c>
    </row>
    <row r="65" spans="1:48" s="2" customFormat="1" ht="27">
      <c r="A65" s="21"/>
      <c r="B65" s="70" t="s">
        <v>252</v>
      </c>
      <c r="C65" s="159">
        <v>7</v>
      </c>
      <c r="D65" s="778">
        <v>21</v>
      </c>
      <c r="E65" s="159">
        <v>18</v>
      </c>
      <c r="F65" s="778">
        <v>10</v>
      </c>
      <c r="G65" s="159"/>
      <c r="H65" s="778"/>
      <c r="I65" s="159"/>
      <c r="J65" s="778">
        <f>IF(I65&gt;0,IF(I65&gt;26,1,IF(I65&gt;2,28-I65,IF(I65=2,27,30))),0)</f>
        <v>0</v>
      </c>
      <c r="K65" s="159"/>
      <c r="L65" s="778">
        <f>IF(K65&gt;0,IF(K65&gt;26,1,IF(K65&gt;2,28-K65,IF(K65=2,27,30))),0)</f>
        <v>0</v>
      </c>
      <c r="M65" s="159"/>
      <c r="N65" s="778">
        <f>IF(M65&gt;0,IF(M65&gt;26,1,IF(M65&gt;2,28-M65,IF(M65=2,27,30))),0)</f>
        <v>0</v>
      </c>
      <c r="O65" s="159"/>
      <c r="P65" s="778">
        <f>IF(O65&gt;0,IF(O65&gt;26,1,IF(O65&gt;2,28-O65,IF(O65=2,27,30))),0)</f>
        <v>0</v>
      </c>
      <c r="Q65" s="159">
        <v>14</v>
      </c>
      <c r="R65" s="778">
        <v>4</v>
      </c>
      <c r="S65" s="159"/>
      <c r="T65" s="778">
        <f t="shared" si="35"/>
        <v>0</v>
      </c>
      <c r="U65" s="159"/>
      <c r="V65" s="778">
        <f t="shared" si="36"/>
        <v>0</v>
      </c>
      <c r="W65" s="159">
        <v>19</v>
      </c>
      <c r="X65" s="778">
        <f t="shared" si="37"/>
        <v>9</v>
      </c>
      <c r="Y65" s="159" t="s">
        <v>269</v>
      </c>
      <c r="Z65" s="778">
        <v>12</v>
      </c>
      <c r="AA65" s="159"/>
      <c r="AB65" s="778">
        <f t="shared" si="45"/>
        <v>0</v>
      </c>
      <c r="AC65" s="159"/>
      <c r="AD65" s="778">
        <f>IF(AC65&gt;0,IF(AC65&gt;26,1,IF(AC65&gt;2,28-AC65,IF(AC65=2,27,30))),0)</f>
        <v>0</v>
      </c>
      <c r="AE65" s="779"/>
      <c r="AF65" s="778">
        <f>IF(AE65&gt;0,IF(AE65&gt;26,1,IF(AE65&gt;2,28-AE65,IF(AE65=2,27,30))),0)</f>
        <v>0</v>
      </c>
      <c r="AG65" s="823">
        <v>12</v>
      </c>
      <c r="AH65" s="778">
        <f>IF(AG65&gt;0,IF(AG65&gt;26,1,IF(AG65&gt;2,28-AG65,IF(AG65=2,27,30))),0)</f>
        <v>16</v>
      </c>
      <c r="AI65" s="823"/>
      <c r="AJ65" s="778">
        <f>IF(AI65&gt;0,IF(AI65&gt;26,1,IF(AI65&gt;2,28-AI65,IF(AI65=2,27,30))),0)</f>
        <v>0</v>
      </c>
      <c r="AK65" s="779">
        <v>19</v>
      </c>
      <c r="AL65" s="778">
        <f t="shared" si="38"/>
        <v>9</v>
      </c>
      <c r="AM65" s="779"/>
      <c r="AN65" s="778">
        <f>IF(AM65&gt;0,IF(AM65&gt;26,1,IF(AM65&gt;2,28-AM65,IF(AM65=2,27,30))),0)</f>
        <v>0</v>
      </c>
      <c r="AO65" s="823"/>
      <c r="AP65" s="823"/>
      <c r="AQ65" s="781">
        <f t="shared" si="39"/>
        <v>81</v>
      </c>
      <c r="AR65" s="142">
        <f t="shared" si="40"/>
        <v>7</v>
      </c>
      <c r="AS65" s="781">
        <f t="shared" si="41"/>
        <v>81</v>
      </c>
      <c r="AT65" s="142">
        <f t="shared" si="42"/>
        <v>20</v>
      </c>
      <c r="AU65" s="769">
        <f t="shared" si="43"/>
        <v>7</v>
      </c>
      <c r="AV65" s="783">
        <f t="shared" si="44"/>
        <v>34</v>
      </c>
    </row>
    <row r="66" spans="1:48" s="2" customFormat="1" ht="29.25" customHeight="1">
      <c r="A66" s="15"/>
      <c r="B66" s="74" t="s">
        <v>44</v>
      </c>
      <c r="C66" s="87"/>
      <c r="D66" s="86"/>
      <c r="E66" s="87" t="s">
        <v>83</v>
      </c>
      <c r="F66" s="90">
        <v>9</v>
      </c>
      <c r="G66" s="87"/>
      <c r="H66" s="90"/>
      <c r="I66" s="87"/>
      <c r="J66" s="90">
        <f>IF(I66&gt;0,IF(I66&gt;26,1,IF(I66&gt;2,28-I66,IF(I66=2,27,30))),0)</f>
        <v>0</v>
      </c>
      <c r="K66" s="159">
        <v>3</v>
      </c>
      <c r="L66" s="778">
        <f>IF(K66&gt;0,IF(K66&gt;26,1,IF(K66&gt;2,28-K66,IF(K66=2,27,30))),0)</f>
        <v>25</v>
      </c>
      <c r="M66" s="159">
        <v>8</v>
      </c>
      <c r="N66" s="778">
        <v>5</v>
      </c>
      <c r="O66" s="87"/>
      <c r="P66" s="778">
        <f>IF(O66&gt;0,IF(O66&gt;26,1,IF(O66&gt;2,28-O66,IF(O66=2,27,30))),0)</f>
        <v>0</v>
      </c>
      <c r="Q66" s="87"/>
      <c r="R66" s="778">
        <f>IF(Q66&gt;0,IF(Q66&gt;26,1,IF(Q66&gt;2,28-Q66,IF(Q66=2,27,30))),0)</f>
        <v>0</v>
      </c>
      <c r="S66" s="87"/>
      <c r="T66" s="778">
        <f t="shared" si="35"/>
        <v>0</v>
      </c>
      <c r="U66" s="87"/>
      <c r="V66" s="778">
        <f t="shared" si="36"/>
        <v>0</v>
      </c>
      <c r="W66" s="159"/>
      <c r="X66" s="778">
        <f t="shared" si="37"/>
        <v>0</v>
      </c>
      <c r="Y66" s="87"/>
      <c r="Z66" s="778">
        <f>IF(Y66&gt;0,IF(Y66&gt;26,1,IF(Y66&gt;2,28-Y66,IF(Y66=2,27,30))),0)</f>
        <v>0</v>
      </c>
      <c r="AA66" s="87"/>
      <c r="AB66" s="778">
        <f t="shared" si="45"/>
        <v>0</v>
      </c>
      <c r="AC66" s="87"/>
      <c r="AD66" s="90">
        <f>IF(AC66&gt;0,IF(AC66&gt;26,1,IF(AC66&gt;2,28-AC66,IF(AC66=2,27,30))),0)</f>
        <v>0</v>
      </c>
      <c r="AE66" s="82"/>
      <c r="AF66" s="90">
        <f>IF(AE66&gt;0,IF(AE66&gt;26,1,IF(AE66&gt;2,28-AE66,IF(AE66=2,27,30))),0)</f>
        <v>0</v>
      </c>
      <c r="AG66" s="833"/>
      <c r="AH66" s="90">
        <f>IF(AG66&gt;0,IF(AG66&gt;26,1,IF(AG66&gt;2,28-AG66,IF(AG66=2,27,30))),0)</f>
        <v>0</v>
      </c>
      <c r="AI66" s="833"/>
      <c r="AJ66" s="90">
        <f>IF(AI66&gt;0,IF(AI66&gt;26,1,IF(AI66&gt;2,28-AI66,IF(AI66=2,27,30))),0)</f>
        <v>0</v>
      </c>
      <c r="AK66" s="779">
        <v>10</v>
      </c>
      <c r="AL66" s="778">
        <f t="shared" si="38"/>
        <v>18</v>
      </c>
      <c r="AM66" s="87" t="s">
        <v>275</v>
      </c>
      <c r="AN66" s="778">
        <v>20</v>
      </c>
      <c r="AO66" s="833"/>
      <c r="AP66" s="833"/>
      <c r="AQ66" s="819">
        <f t="shared" si="39"/>
        <v>77</v>
      </c>
      <c r="AR66" s="142">
        <f t="shared" si="40"/>
        <v>8</v>
      </c>
      <c r="AS66" s="781">
        <f t="shared" si="41"/>
        <v>77</v>
      </c>
      <c r="AT66" s="139">
        <f t="shared" si="42"/>
        <v>21</v>
      </c>
      <c r="AU66" s="769">
        <f t="shared" si="43"/>
        <v>8</v>
      </c>
      <c r="AV66" s="783">
        <f t="shared" si="44"/>
        <v>35</v>
      </c>
    </row>
    <row r="67" spans="1:48" s="2" customFormat="1" ht="27.75" customHeight="1" thickBot="1">
      <c r="A67" s="56"/>
      <c r="B67" s="72" t="s">
        <v>262</v>
      </c>
      <c r="C67" s="87"/>
      <c r="D67" s="86"/>
      <c r="E67" s="87"/>
      <c r="F67" s="90"/>
      <c r="G67" s="89"/>
      <c r="H67" s="90"/>
      <c r="I67" s="87"/>
      <c r="J67" s="90"/>
      <c r="K67" s="159">
        <v>1</v>
      </c>
      <c r="L67" s="778">
        <v>15</v>
      </c>
      <c r="M67" s="87"/>
      <c r="N67" s="778">
        <f>IF(M67&gt;0,IF(M67&gt;26,1,IF(M67&gt;2,28-M67,IF(M67=2,27,30))),0)</f>
        <v>0</v>
      </c>
      <c r="O67" s="87"/>
      <c r="P67" s="778">
        <f>IF(O67&gt;0,IF(O67&gt;26,1,IF(O67&gt;2,28-O67,IF(O67=2,27,30))),0)</f>
        <v>0</v>
      </c>
      <c r="Q67" s="159">
        <v>14</v>
      </c>
      <c r="R67" s="778">
        <v>3</v>
      </c>
      <c r="S67" s="87"/>
      <c r="T67" s="778">
        <f t="shared" si="35"/>
        <v>0</v>
      </c>
      <c r="U67" s="87"/>
      <c r="V67" s="778">
        <f t="shared" si="36"/>
        <v>0</v>
      </c>
      <c r="W67" s="159"/>
      <c r="X67" s="778">
        <f t="shared" si="37"/>
        <v>0</v>
      </c>
      <c r="Y67" s="87"/>
      <c r="Z67" s="778">
        <f>IF(Y67&gt;0,IF(Y67&gt;26,1,IF(Y67&gt;2,28-Y67,IF(Y67=2,27,30))),0)</f>
        <v>0</v>
      </c>
      <c r="AA67" s="87"/>
      <c r="AB67" s="778">
        <f t="shared" si="45"/>
        <v>0</v>
      </c>
      <c r="AC67" s="129"/>
      <c r="AD67" s="90"/>
      <c r="AE67" s="82"/>
      <c r="AF67" s="90"/>
      <c r="AG67" s="834"/>
      <c r="AH67" s="90"/>
      <c r="AI67" s="834"/>
      <c r="AJ67" s="90"/>
      <c r="AK67" s="82"/>
      <c r="AL67" s="90"/>
      <c r="AM67" s="87" t="s">
        <v>276</v>
      </c>
      <c r="AN67" s="778">
        <v>15</v>
      </c>
      <c r="AO67" s="834"/>
      <c r="AP67" s="834"/>
      <c r="AQ67" s="819">
        <f t="shared" si="39"/>
        <v>33</v>
      </c>
      <c r="AR67" s="142">
        <f t="shared" si="40"/>
        <v>9</v>
      </c>
      <c r="AS67" s="781">
        <f t="shared" si="41"/>
        <v>33</v>
      </c>
      <c r="AT67" s="139">
        <f t="shared" si="42"/>
        <v>29</v>
      </c>
      <c r="AU67" s="769">
        <f t="shared" si="43"/>
        <v>9</v>
      </c>
      <c r="AV67" s="783">
        <f t="shared" si="44"/>
        <v>36</v>
      </c>
    </row>
    <row r="68" spans="1:48" s="2" customFormat="1" ht="27.75" customHeight="1" thickBot="1">
      <c r="A68" s="56"/>
      <c r="B68" s="72" t="s">
        <v>255</v>
      </c>
      <c r="C68" s="87"/>
      <c r="D68" s="86"/>
      <c r="E68" s="87"/>
      <c r="F68" s="90"/>
      <c r="G68" s="89"/>
      <c r="H68" s="90"/>
      <c r="I68" s="87"/>
      <c r="J68" s="90"/>
      <c r="K68" s="159">
        <v>1</v>
      </c>
      <c r="L68" s="778">
        <v>15</v>
      </c>
      <c r="M68" s="87"/>
      <c r="N68" s="778">
        <f>IF(M68&gt;0,IF(M68&gt;26,1,IF(M68&gt;2,28-M68,IF(M68=2,27,30))),0)</f>
        <v>0</v>
      </c>
      <c r="O68" s="87"/>
      <c r="P68" s="778">
        <f>IF(O68&gt;0,IF(O68&gt;26,1,IF(O68&gt;2,28-O68,IF(O68=2,27,30))),0)</f>
        <v>0</v>
      </c>
      <c r="Q68" s="87"/>
      <c r="R68" s="778">
        <f>IF(Q68&gt;0,IF(Q68&gt;26,1,IF(Q68&gt;2,28-Q68,IF(Q68=2,27,30))),0)</f>
        <v>0</v>
      </c>
      <c r="S68" s="87"/>
      <c r="T68" s="778">
        <f t="shared" si="35"/>
        <v>0</v>
      </c>
      <c r="U68" s="87"/>
      <c r="V68" s="778">
        <f t="shared" si="36"/>
        <v>0</v>
      </c>
      <c r="W68" s="159"/>
      <c r="X68" s="778">
        <f t="shared" si="37"/>
        <v>0</v>
      </c>
      <c r="Y68" s="87"/>
      <c r="Z68" s="778">
        <f>IF(Y68&gt;0,IF(Y68&gt;26,1,IF(Y68&gt;2,28-Y68,IF(Y68=2,27,30))),0)</f>
        <v>0</v>
      </c>
      <c r="AA68" s="87"/>
      <c r="AB68" s="778">
        <f t="shared" si="45"/>
        <v>0</v>
      </c>
      <c r="AC68" s="129"/>
      <c r="AD68" s="90"/>
      <c r="AE68" s="82"/>
      <c r="AF68" s="90"/>
      <c r="AG68" s="834"/>
      <c r="AH68" s="90"/>
      <c r="AI68" s="834"/>
      <c r="AJ68" s="90"/>
      <c r="AK68" s="82"/>
      <c r="AL68" s="90"/>
      <c r="AM68" s="82"/>
      <c r="AN68" s="90"/>
      <c r="AO68" s="834"/>
      <c r="AP68" s="834"/>
      <c r="AQ68" s="819">
        <f t="shared" si="39"/>
        <v>15</v>
      </c>
      <c r="AR68" s="142">
        <f t="shared" si="40"/>
        <v>10</v>
      </c>
      <c r="AS68" s="781">
        <f t="shared" si="41"/>
        <v>15</v>
      </c>
      <c r="AT68" s="139">
        <f t="shared" si="42"/>
        <v>35</v>
      </c>
      <c r="AU68" s="769">
        <f t="shared" si="43"/>
        <v>10</v>
      </c>
      <c r="AV68" s="783">
        <f t="shared" si="44"/>
        <v>37</v>
      </c>
    </row>
    <row r="69" spans="1:48" s="2" customFormat="1" ht="27.75" customHeight="1" thickBot="1">
      <c r="A69" s="831"/>
      <c r="B69" s="74" t="s">
        <v>185</v>
      </c>
      <c r="C69" s="91"/>
      <c r="D69" s="92"/>
      <c r="E69" s="91"/>
      <c r="F69" s="92"/>
      <c r="G69" s="91"/>
      <c r="H69" s="92"/>
      <c r="I69" s="91"/>
      <c r="J69" s="92"/>
      <c r="K69" s="785"/>
      <c r="L69" s="92"/>
      <c r="M69" s="102"/>
      <c r="N69" s="92"/>
      <c r="O69" s="91"/>
      <c r="P69" s="92"/>
      <c r="Q69" s="87"/>
      <c r="R69" s="90"/>
      <c r="S69" s="828"/>
      <c r="T69" s="90"/>
      <c r="U69" s="102"/>
      <c r="V69" s="90"/>
      <c r="W69" s="159">
        <v>13</v>
      </c>
      <c r="X69" s="778">
        <f t="shared" si="37"/>
        <v>15</v>
      </c>
      <c r="Y69" s="102"/>
      <c r="Z69" s="778">
        <f>IF(Y69&gt;0,IF(Y69&gt;26,1,IF(Y69&gt;2,28-Y69,IF(Y69=2,27,30))),0)</f>
        <v>0</v>
      </c>
      <c r="AA69" s="91"/>
      <c r="AB69" s="778">
        <f t="shared" si="45"/>
        <v>0</v>
      </c>
      <c r="AC69" s="91"/>
      <c r="AD69" s="92"/>
      <c r="AE69" s="65"/>
      <c r="AF69" s="92"/>
      <c r="AG69" s="835"/>
      <c r="AH69" s="92"/>
      <c r="AI69" s="835"/>
      <c r="AJ69" s="92"/>
      <c r="AK69" s="65"/>
      <c r="AL69" s="92"/>
      <c r="AM69" s="65"/>
      <c r="AN69" s="92"/>
      <c r="AO69" s="835"/>
      <c r="AP69" s="835"/>
      <c r="AQ69" s="819">
        <f t="shared" si="39"/>
        <v>15</v>
      </c>
      <c r="AR69" s="142">
        <f t="shared" si="40"/>
        <v>10</v>
      </c>
      <c r="AS69" s="781">
        <f t="shared" si="41"/>
        <v>15</v>
      </c>
      <c r="AT69" s="139">
        <f t="shared" si="42"/>
        <v>35</v>
      </c>
      <c r="AU69" s="769">
        <f t="shared" si="43"/>
        <v>11</v>
      </c>
      <c r="AV69" s="783">
        <f t="shared" si="44"/>
        <v>38</v>
      </c>
    </row>
    <row r="70" spans="1:48" s="2" customFormat="1" ht="27" customHeight="1">
      <c r="A70" s="24"/>
      <c r="B70" s="73" t="s">
        <v>273</v>
      </c>
      <c r="C70" s="87"/>
      <c r="D70" s="86"/>
      <c r="E70" s="87"/>
      <c r="F70" s="90"/>
      <c r="G70" s="87"/>
      <c r="H70" s="90"/>
      <c r="I70" s="87"/>
      <c r="J70" s="90"/>
      <c r="K70" s="159"/>
      <c r="L70" s="778"/>
      <c r="M70" s="87"/>
      <c r="N70" s="778"/>
      <c r="O70" s="87"/>
      <c r="P70" s="778"/>
      <c r="Q70" s="87"/>
      <c r="R70" s="778"/>
      <c r="S70" s="87"/>
      <c r="T70" s="778"/>
      <c r="U70" s="87"/>
      <c r="V70" s="778"/>
      <c r="W70" s="159"/>
      <c r="X70" s="778"/>
      <c r="Y70" s="87"/>
      <c r="Z70" s="778"/>
      <c r="AA70" s="87"/>
      <c r="AB70" s="778"/>
      <c r="AC70" s="87"/>
      <c r="AD70" s="90"/>
      <c r="AE70" s="82"/>
      <c r="AF70" s="90"/>
      <c r="AG70" s="833"/>
      <c r="AH70" s="90"/>
      <c r="AI70" s="833"/>
      <c r="AJ70" s="90"/>
      <c r="AK70" s="779">
        <v>16</v>
      </c>
      <c r="AL70" s="778">
        <f>IF(AK70&gt;0,IF(AK70&gt;26,1,IF(AK70&gt;2,28-AK70,IF(AK70=2,27,30))),0)</f>
        <v>12</v>
      </c>
      <c r="AM70" s="779"/>
      <c r="AN70" s="778">
        <f>IF(AM70&gt;0,IF(AM70&gt;26,1,IF(AM70&gt;2,28-AM70,IF(AM70=2,27,30))),0)</f>
        <v>0</v>
      </c>
      <c r="AO70" s="833"/>
      <c r="AP70" s="833"/>
      <c r="AQ70" s="819">
        <f t="shared" si="39"/>
        <v>12</v>
      </c>
      <c r="AR70" s="142">
        <f t="shared" si="40"/>
        <v>12</v>
      </c>
      <c r="AS70" s="781">
        <f t="shared" si="41"/>
        <v>12</v>
      </c>
      <c r="AT70" s="139">
        <f t="shared" si="42"/>
        <v>37</v>
      </c>
      <c r="AU70" s="769">
        <f t="shared" si="43"/>
        <v>12</v>
      </c>
      <c r="AV70" s="783">
        <f t="shared" si="44"/>
        <v>39</v>
      </c>
    </row>
    <row r="71" spans="1:48" s="2" customFormat="1" ht="27" customHeight="1">
      <c r="A71" s="24"/>
      <c r="B71" s="73" t="s">
        <v>253</v>
      </c>
      <c r="C71" s="87" t="s">
        <v>97</v>
      </c>
      <c r="D71" s="86">
        <v>11</v>
      </c>
      <c r="E71" s="87"/>
      <c r="F71" s="90"/>
      <c r="G71" s="87"/>
      <c r="H71" s="90"/>
      <c r="I71" s="87"/>
      <c r="J71" s="90">
        <f>IF(I71&gt;0,IF(I71&gt;26,1,IF(I71&gt;2,28-I71,IF(I71=2,27,30))),0)</f>
        <v>0</v>
      </c>
      <c r="K71" s="159"/>
      <c r="L71" s="778">
        <f>IF(K71&gt;0,IF(K71&gt;26,1,IF(K71&gt;2,28-K71,IF(K71=2,27,30))),0)</f>
        <v>0</v>
      </c>
      <c r="M71" s="87"/>
      <c r="N71" s="778">
        <f>IF(M71&gt;0,IF(M71&gt;26,1,IF(M71&gt;2,28-M71,IF(M71=2,27,30))),0)</f>
        <v>0</v>
      </c>
      <c r="O71" s="87"/>
      <c r="P71" s="778">
        <f>IF(O71&gt;0,IF(O71&gt;26,1,IF(O71&gt;2,28-O71,IF(O71=2,27,30))),0)</f>
        <v>0</v>
      </c>
      <c r="Q71" s="87"/>
      <c r="R71" s="778">
        <f>IF(Q71&gt;0,IF(Q71&gt;26,1,IF(Q71&gt;2,28-Q71,IF(Q71=2,27,30))),0)</f>
        <v>0</v>
      </c>
      <c r="S71" s="87"/>
      <c r="T71" s="778">
        <f>IF(S71&gt;0,IF(S71&gt;26,1,IF(S71&gt;2,28-S71,IF(S71=2,27,30))),0)</f>
        <v>0</v>
      </c>
      <c r="U71" s="87"/>
      <c r="V71" s="778">
        <f>IF(U71&gt;0,IF(U71&gt;26,1,IF(U71&gt;2,28-U71,IF(U71=2,27,30))),0)</f>
        <v>0</v>
      </c>
      <c r="W71" s="159"/>
      <c r="X71" s="778">
        <f>IF(W71&gt;0,IF(W71&gt;26,1,IF(W71&gt;2,28-W71,IF(W71=2,27,30))),0)</f>
        <v>0</v>
      </c>
      <c r="Y71" s="87"/>
      <c r="Z71" s="778">
        <f>IF(Y71&gt;0,IF(Y71&gt;26,1,IF(Y71&gt;2,28-Y71,IF(Y71=2,27,30))),0)</f>
        <v>0</v>
      </c>
      <c r="AA71" s="87"/>
      <c r="AB71" s="778">
        <f>IF(AA71&gt;0,IF(AA71&gt;26,1,IF(AA71&gt;2,28-AA71,IF(AA71=2,27,30))),0)</f>
        <v>0</v>
      </c>
      <c r="AC71" s="87"/>
      <c r="AD71" s="90">
        <f>IF(AC71&gt;0,IF(AC71&gt;26,1,IF(AC71&gt;2,28-AC71,IF(AC71=2,27,30))),0)</f>
        <v>0</v>
      </c>
      <c r="AE71" s="82"/>
      <c r="AF71" s="90">
        <f>IF(AE71&gt;0,IF(AE71&gt;26,1,IF(AE71&gt;2,28-AE71,IF(AE71=2,27,30))),0)</f>
        <v>0</v>
      </c>
      <c r="AG71" s="833"/>
      <c r="AH71" s="90">
        <f>IF(AG71&gt;0,IF(AG71&gt;26,1,IF(AG71&gt;2,28-AG71,IF(AG71=2,27,30))),0)</f>
        <v>0</v>
      </c>
      <c r="AI71" s="833"/>
      <c r="AJ71" s="90">
        <f>IF(AI71&gt;0,IF(AI71&gt;26,1,IF(AI71&gt;2,28-AI71,IF(AI71=2,27,30))),0)</f>
        <v>0</v>
      </c>
      <c r="AK71" s="82"/>
      <c r="AL71" s="90">
        <f>IF(AK71&gt;0,IF(AK71&gt;26,1,IF(AK71&gt;2,28-AK71,IF(AK71=2,27,30))),0)</f>
        <v>0</v>
      </c>
      <c r="AM71" s="82"/>
      <c r="AN71" s="90">
        <f>IF(AM71&gt;0,IF(AM71&gt;26,1,IF(AM71&gt;2,28-AM71,IF(AM71=2,27,30))),0)</f>
        <v>0</v>
      </c>
      <c r="AO71" s="833"/>
      <c r="AP71" s="833"/>
      <c r="AQ71" s="819">
        <f t="shared" si="39"/>
        <v>11</v>
      </c>
      <c r="AR71" s="142">
        <f t="shared" si="40"/>
        <v>13</v>
      </c>
      <c r="AS71" s="781">
        <f t="shared" si="41"/>
        <v>11</v>
      </c>
      <c r="AT71" s="139">
        <f t="shared" si="42"/>
        <v>39</v>
      </c>
      <c r="AU71" s="769">
        <f t="shared" si="43"/>
        <v>13</v>
      </c>
      <c r="AV71" s="783">
        <f t="shared" si="44"/>
        <v>40</v>
      </c>
    </row>
    <row r="72" spans="1:48" s="2" customFormat="1" ht="27" customHeight="1">
      <c r="A72" s="24"/>
      <c r="B72" s="73" t="s">
        <v>274</v>
      </c>
      <c r="C72" s="87"/>
      <c r="D72" s="86"/>
      <c r="E72" s="87"/>
      <c r="F72" s="90"/>
      <c r="G72" s="87"/>
      <c r="H72" s="90"/>
      <c r="I72" s="87"/>
      <c r="J72" s="90"/>
      <c r="K72" s="159"/>
      <c r="L72" s="778"/>
      <c r="M72" s="87"/>
      <c r="N72" s="778"/>
      <c r="O72" s="87"/>
      <c r="P72" s="778"/>
      <c r="Q72" s="87"/>
      <c r="R72" s="778"/>
      <c r="S72" s="87"/>
      <c r="T72" s="778"/>
      <c r="U72" s="87"/>
      <c r="V72" s="778"/>
      <c r="W72" s="159"/>
      <c r="X72" s="778"/>
      <c r="Y72" s="87"/>
      <c r="Z72" s="778"/>
      <c r="AA72" s="87"/>
      <c r="AB72" s="778"/>
      <c r="AC72" s="87"/>
      <c r="AD72" s="90"/>
      <c r="AE72" s="82"/>
      <c r="AF72" s="90"/>
      <c r="AG72" s="833"/>
      <c r="AH72" s="90"/>
      <c r="AI72" s="833"/>
      <c r="AJ72" s="90"/>
      <c r="AK72" s="779">
        <v>18</v>
      </c>
      <c r="AL72" s="778">
        <f>IF(AK72&gt;0,IF(AK72&gt;26,1,IF(AK72&gt;2,28-AK72,IF(AK72=2,27,30))),0)</f>
        <v>10</v>
      </c>
      <c r="AM72" s="779"/>
      <c r="AN72" s="778">
        <f>IF(AM72&gt;0,IF(AM72&gt;26,1,IF(AM72&gt;2,28-AM72,IF(AM72=2,27,30))),0)</f>
        <v>0</v>
      </c>
      <c r="AO72" s="833"/>
      <c r="AP72" s="833"/>
      <c r="AQ72" s="819">
        <f t="shared" si="39"/>
        <v>10</v>
      </c>
      <c r="AR72" s="142">
        <f t="shared" si="40"/>
        <v>14</v>
      </c>
      <c r="AS72" s="781">
        <f t="shared" si="41"/>
        <v>10</v>
      </c>
      <c r="AT72" s="139">
        <f t="shared" si="42"/>
        <v>40</v>
      </c>
      <c r="AU72" s="769">
        <f t="shared" si="43"/>
        <v>14</v>
      </c>
      <c r="AV72" s="783">
        <f t="shared" si="44"/>
        <v>41</v>
      </c>
    </row>
    <row r="73" spans="1:48" s="2" customFormat="1" ht="27" customHeight="1">
      <c r="A73" s="24"/>
      <c r="B73" s="78" t="s">
        <v>258</v>
      </c>
      <c r="C73" s="89"/>
      <c r="D73" s="90"/>
      <c r="E73" s="87"/>
      <c r="F73" s="90"/>
      <c r="G73" s="87"/>
      <c r="H73" s="90"/>
      <c r="I73" s="87"/>
      <c r="J73" s="90"/>
      <c r="K73" s="159"/>
      <c r="L73" s="90"/>
      <c r="M73" s="159">
        <v>8</v>
      </c>
      <c r="N73" s="778">
        <v>5</v>
      </c>
      <c r="O73" s="87"/>
      <c r="P73" s="778">
        <f>IF(O73&gt;0,IF(O73&gt;26,1,IF(O73&gt;2,28-O73,IF(O73=2,27,30))),0)</f>
        <v>0</v>
      </c>
      <c r="Q73" s="87"/>
      <c r="R73" s="778">
        <f>IF(Q73&gt;0,IF(Q73&gt;26,1,IF(Q73&gt;2,28-Q73,IF(Q73=2,27,30))),0)</f>
        <v>0</v>
      </c>
      <c r="S73" s="87"/>
      <c r="T73" s="778">
        <f>IF(S73&gt;0,IF(S73&gt;26,1,IF(S73&gt;2,28-S73,IF(S73=2,27,30))),0)</f>
        <v>0</v>
      </c>
      <c r="U73" s="89"/>
      <c r="V73" s="778">
        <f>IF(U73&gt;0,IF(U73&gt;26,1,IF(U73&gt;2,28-U73,IF(U73=2,27,30))),0)</f>
        <v>0</v>
      </c>
      <c r="W73" s="159"/>
      <c r="X73" s="778">
        <f>IF(W73&gt;0,IF(W73&gt;26,1,IF(W73&gt;2,28-W73,IF(W73=2,27,30))),0)</f>
        <v>0</v>
      </c>
      <c r="Y73" s="89"/>
      <c r="Z73" s="778">
        <f>IF(Y73&gt;0,IF(Y73&gt;26,1,IF(Y73&gt;2,28-Y73,IF(Y73=2,27,30))),0)</f>
        <v>0</v>
      </c>
      <c r="AA73" s="68"/>
      <c r="AB73" s="778">
        <f>IF(AA73&gt;0,IF(AA73&gt;26,1,IF(AA73&gt;2,28-AA73,IF(AA73=2,27,30))),0)</f>
        <v>0</v>
      </c>
      <c r="AC73" s="129"/>
      <c r="AD73" s="90"/>
      <c r="AE73" s="123"/>
      <c r="AF73" s="90"/>
      <c r="AG73" s="834"/>
      <c r="AH73" s="90"/>
      <c r="AI73" s="834"/>
      <c r="AJ73" s="90"/>
      <c r="AK73" s="123"/>
      <c r="AL73" s="90"/>
      <c r="AM73" s="123"/>
      <c r="AN73" s="90"/>
      <c r="AO73" s="834"/>
      <c r="AP73" s="834"/>
      <c r="AQ73" s="819">
        <f t="shared" si="39"/>
        <v>5</v>
      </c>
      <c r="AR73" s="142">
        <f t="shared" si="40"/>
        <v>15</v>
      </c>
      <c r="AS73" s="781">
        <f t="shared" si="41"/>
        <v>5</v>
      </c>
      <c r="AT73" s="139">
        <f t="shared" si="42"/>
        <v>41</v>
      </c>
      <c r="AU73" s="769">
        <f t="shared" si="43"/>
        <v>15</v>
      </c>
      <c r="AV73" s="783">
        <f t="shared" si="44"/>
        <v>42</v>
      </c>
    </row>
    <row r="74" spans="1:48" s="2" customFormat="1" ht="28.5" customHeight="1">
      <c r="A74" s="15"/>
      <c r="B74" s="78" t="s">
        <v>259</v>
      </c>
      <c r="C74" s="89"/>
      <c r="D74" s="90"/>
      <c r="E74" s="87"/>
      <c r="F74" s="90"/>
      <c r="G74" s="87"/>
      <c r="H74" s="90"/>
      <c r="I74" s="87"/>
      <c r="J74" s="90"/>
      <c r="K74" s="159"/>
      <c r="L74" s="90"/>
      <c r="M74" s="159">
        <v>8</v>
      </c>
      <c r="N74" s="778">
        <v>5</v>
      </c>
      <c r="O74" s="87"/>
      <c r="P74" s="778">
        <f>IF(O74&gt;0,IF(O74&gt;26,1,IF(O74&gt;2,28-O74,IF(O74=2,27,30))),0)</f>
        <v>0</v>
      </c>
      <c r="Q74" s="87"/>
      <c r="R74" s="778">
        <f>IF(Q74&gt;0,IF(Q74&gt;26,1,IF(Q74&gt;2,28-Q74,IF(Q74=2,27,30))),0)</f>
        <v>0</v>
      </c>
      <c r="S74" s="87"/>
      <c r="T74" s="778">
        <f>IF(S74&gt;0,IF(S74&gt;26,1,IF(S74&gt;2,28-S74,IF(S74=2,27,30))),0)</f>
        <v>0</v>
      </c>
      <c r="U74" s="89"/>
      <c r="V74" s="778">
        <f>IF(U74&gt;0,IF(U74&gt;26,1,IF(U74&gt;2,28-U74,IF(U74=2,27,30))),0)</f>
        <v>0</v>
      </c>
      <c r="W74" s="159"/>
      <c r="X74" s="778">
        <f>IF(W74&gt;0,IF(W74&gt;26,1,IF(W74&gt;2,28-W74,IF(W74=2,27,30))),0)</f>
        <v>0</v>
      </c>
      <c r="Y74" s="89"/>
      <c r="Z74" s="778">
        <f>IF(Y74&gt;0,IF(Y74&gt;26,1,IF(Y74&gt;2,28-Y74,IF(Y74=2,27,30))),0)</f>
        <v>0</v>
      </c>
      <c r="AA74" s="68"/>
      <c r="AB74" s="778">
        <f>IF(AA74&gt;0,IF(AA74&gt;26,1,IF(AA74&gt;2,28-AA74,IF(AA74=2,27,30))),0)</f>
        <v>0</v>
      </c>
      <c r="AC74" s="129"/>
      <c r="AD74" s="90"/>
      <c r="AE74" s="123"/>
      <c r="AF74" s="90"/>
      <c r="AG74" s="834"/>
      <c r="AH74" s="90"/>
      <c r="AI74" s="834"/>
      <c r="AJ74" s="90"/>
      <c r="AK74" s="123"/>
      <c r="AL74" s="90"/>
      <c r="AM74" s="123"/>
      <c r="AN74" s="90"/>
      <c r="AO74" s="834"/>
      <c r="AP74" s="834"/>
      <c r="AQ74" s="819">
        <f t="shared" si="39"/>
        <v>5</v>
      </c>
      <c r="AR74" s="142">
        <f t="shared" si="40"/>
        <v>15</v>
      </c>
      <c r="AS74" s="781">
        <f t="shared" si="41"/>
        <v>5</v>
      </c>
      <c r="AT74" s="139">
        <f t="shared" si="42"/>
        <v>41</v>
      </c>
      <c r="AU74" s="769">
        <f t="shared" si="43"/>
        <v>16</v>
      </c>
      <c r="AV74" s="783">
        <f t="shared" si="44"/>
        <v>43</v>
      </c>
    </row>
    <row r="75" spans="1:48" s="2" customFormat="1" ht="27.75" customHeight="1" hidden="1">
      <c r="A75" s="18"/>
      <c r="B75" s="78" t="s">
        <v>78</v>
      </c>
      <c r="C75" s="89"/>
      <c r="D75" s="90"/>
      <c r="E75" s="87"/>
      <c r="F75" s="90"/>
      <c r="G75" s="87"/>
      <c r="H75" s="90"/>
      <c r="I75" s="87"/>
      <c r="J75" s="90"/>
      <c r="K75" s="159"/>
      <c r="L75" s="90"/>
      <c r="M75" s="87"/>
      <c r="N75" s="90"/>
      <c r="O75" s="87"/>
      <c r="P75" s="90"/>
      <c r="Q75" s="87"/>
      <c r="R75" s="90"/>
      <c r="S75" s="87"/>
      <c r="T75" s="90"/>
      <c r="U75" s="89"/>
      <c r="V75" s="90"/>
      <c r="W75" s="89"/>
      <c r="X75" s="90"/>
      <c r="Y75" s="89"/>
      <c r="Z75" s="90"/>
      <c r="AA75" s="68"/>
      <c r="AB75" s="90"/>
      <c r="AC75" s="68"/>
      <c r="AD75" s="90"/>
      <c r="AE75" s="123"/>
      <c r="AF75" s="90"/>
      <c r="AG75" s="125"/>
      <c r="AH75" s="90"/>
      <c r="AI75" s="125"/>
      <c r="AJ75" s="90"/>
      <c r="AK75" s="123"/>
      <c r="AL75" s="90"/>
      <c r="AM75" s="123"/>
      <c r="AN75" s="90"/>
      <c r="AO75" s="125"/>
      <c r="AP75" s="108"/>
      <c r="AQ75" s="818">
        <f aca="true" t="shared" si="46" ref="AQ75:AQ95">AS75</f>
        <v>0</v>
      </c>
      <c r="AR75" s="142"/>
      <c r="AS75" s="781">
        <f aca="true" t="shared" si="47" ref="AS75:AS95">D75+F75+H75+N75+J75+P75+R75+Z75+AB75+T75+L75+V75+X75+AF75+AD75+AJ75+AH75+AL75+AN75+AP75</f>
        <v>0</v>
      </c>
      <c r="AT75" s="142"/>
      <c r="AU75" s="769">
        <f>1+AU73</f>
        <v>16</v>
      </c>
      <c r="AV75" s="783">
        <f>AV73+1</f>
        <v>43</v>
      </c>
    </row>
    <row r="76" spans="1:48" s="2" customFormat="1" ht="27" customHeight="1" hidden="1">
      <c r="A76" s="15"/>
      <c r="B76" s="72" t="s">
        <v>49</v>
      </c>
      <c r="C76" s="159"/>
      <c r="D76" s="778"/>
      <c r="E76" s="159"/>
      <c r="F76" s="778"/>
      <c r="G76" s="159"/>
      <c r="H76" s="778"/>
      <c r="I76" s="159"/>
      <c r="J76" s="778"/>
      <c r="K76" s="159"/>
      <c r="L76" s="778"/>
      <c r="M76" s="159"/>
      <c r="N76" s="778"/>
      <c r="O76" s="159"/>
      <c r="P76" s="778"/>
      <c r="Q76" s="159"/>
      <c r="R76" s="778"/>
      <c r="S76" s="159"/>
      <c r="T76" s="778"/>
      <c r="U76" s="159"/>
      <c r="V76" s="778"/>
      <c r="W76" s="159"/>
      <c r="X76" s="778"/>
      <c r="Y76" s="159"/>
      <c r="Z76" s="778"/>
      <c r="AA76" s="159"/>
      <c r="AB76" s="778"/>
      <c r="AC76" s="159"/>
      <c r="AD76" s="778"/>
      <c r="AE76" s="779"/>
      <c r="AF76" s="778"/>
      <c r="AG76" s="779"/>
      <c r="AH76" s="778"/>
      <c r="AI76" s="779"/>
      <c r="AJ76" s="778"/>
      <c r="AK76" s="779"/>
      <c r="AL76" s="778"/>
      <c r="AM76" s="779"/>
      <c r="AN76" s="778"/>
      <c r="AO76" s="779"/>
      <c r="AP76" s="780"/>
      <c r="AQ76" s="781">
        <f t="shared" si="46"/>
        <v>0</v>
      </c>
      <c r="AR76" s="142"/>
      <c r="AS76" s="781">
        <f t="shared" si="47"/>
        <v>0</v>
      </c>
      <c r="AT76" s="142"/>
      <c r="AU76" s="769">
        <f aca="true" t="shared" si="48" ref="AU76:AU87">1+AU75</f>
        <v>17</v>
      </c>
      <c r="AV76" s="783">
        <f aca="true" t="shared" si="49" ref="AV76:AV87">AV75+1</f>
        <v>44</v>
      </c>
    </row>
    <row r="77" spans="1:48" s="2" customFormat="1" ht="27" customHeight="1" hidden="1">
      <c r="A77" s="15"/>
      <c r="B77" s="70" t="s">
        <v>43</v>
      </c>
      <c r="C77" s="159"/>
      <c r="D77" s="778"/>
      <c r="E77" s="159"/>
      <c r="F77" s="778"/>
      <c r="G77" s="159"/>
      <c r="H77" s="778"/>
      <c r="I77" s="159"/>
      <c r="J77" s="778"/>
      <c r="K77" s="159"/>
      <c r="L77" s="778"/>
      <c r="M77" s="159"/>
      <c r="N77" s="778"/>
      <c r="O77" s="159"/>
      <c r="P77" s="778"/>
      <c r="Q77" s="159"/>
      <c r="R77" s="778"/>
      <c r="S77" s="159"/>
      <c r="T77" s="778"/>
      <c r="U77" s="159"/>
      <c r="V77" s="778"/>
      <c r="W77" s="159"/>
      <c r="X77" s="778"/>
      <c r="Y77" s="159"/>
      <c r="Z77" s="778"/>
      <c r="AA77" s="159"/>
      <c r="AB77" s="778"/>
      <c r="AC77" s="159"/>
      <c r="AD77" s="778"/>
      <c r="AE77" s="779"/>
      <c r="AF77" s="778"/>
      <c r="AG77" s="779"/>
      <c r="AH77" s="778"/>
      <c r="AI77" s="779"/>
      <c r="AJ77" s="778"/>
      <c r="AK77" s="779"/>
      <c r="AL77" s="778"/>
      <c r="AM77" s="779"/>
      <c r="AN77" s="778"/>
      <c r="AO77" s="779"/>
      <c r="AP77" s="780"/>
      <c r="AQ77" s="781">
        <f t="shared" si="46"/>
        <v>0</v>
      </c>
      <c r="AR77" s="142"/>
      <c r="AS77" s="781">
        <f t="shared" si="47"/>
        <v>0</v>
      </c>
      <c r="AT77" s="142"/>
      <c r="AU77" s="769">
        <f t="shared" si="48"/>
        <v>18</v>
      </c>
      <c r="AV77" s="783">
        <f t="shared" si="49"/>
        <v>45</v>
      </c>
    </row>
    <row r="78" spans="1:48" s="2" customFormat="1" ht="27.75" customHeight="1" hidden="1">
      <c r="A78" s="15"/>
      <c r="B78" s="70" t="s">
        <v>61</v>
      </c>
      <c r="C78" s="159"/>
      <c r="D78" s="778"/>
      <c r="E78" s="159"/>
      <c r="F78" s="778"/>
      <c r="G78" s="159"/>
      <c r="H78" s="778"/>
      <c r="I78" s="159"/>
      <c r="J78" s="778"/>
      <c r="K78" s="159"/>
      <c r="L78" s="778"/>
      <c r="M78" s="159"/>
      <c r="N78" s="778"/>
      <c r="O78" s="159"/>
      <c r="P78" s="778"/>
      <c r="Q78" s="159"/>
      <c r="R78" s="778"/>
      <c r="S78" s="159"/>
      <c r="T78" s="778"/>
      <c r="U78" s="159"/>
      <c r="V78" s="778"/>
      <c r="W78" s="159"/>
      <c r="X78" s="778"/>
      <c r="Y78" s="159"/>
      <c r="Z78" s="778"/>
      <c r="AA78" s="159"/>
      <c r="AB78" s="778"/>
      <c r="AC78" s="159"/>
      <c r="AD78" s="778"/>
      <c r="AE78" s="779"/>
      <c r="AF78" s="778"/>
      <c r="AG78" s="779"/>
      <c r="AH78" s="778"/>
      <c r="AI78" s="779"/>
      <c r="AJ78" s="778"/>
      <c r="AK78" s="779"/>
      <c r="AL78" s="778"/>
      <c r="AM78" s="779"/>
      <c r="AN78" s="778"/>
      <c r="AO78" s="779"/>
      <c r="AP78" s="780"/>
      <c r="AQ78" s="781">
        <f t="shared" si="46"/>
        <v>0</v>
      </c>
      <c r="AR78" s="142"/>
      <c r="AS78" s="781">
        <f t="shared" si="47"/>
        <v>0</v>
      </c>
      <c r="AT78" s="142"/>
      <c r="AU78" s="769">
        <f t="shared" si="48"/>
        <v>19</v>
      </c>
      <c r="AV78" s="783">
        <f t="shared" si="49"/>
        <v>46</v>
      </c>
    </row>
    <row r="79" spans="1:48" s="2" customFormat="1" ht="28.5" customHeight="1" hidden="1">
      <c r="A79" s="15"/>
      <c r="B79" s="72" t="s">
        <v>60</v>
      </c>
      <c r="C79" s="87"/>
      <c r="D79" s="86"/>
      <c r="E79" s="87"/>
      <c r="F79" s="90"/>
      <c r="G79" s="87"/>
      <c r="H79" s="90"/>
      <c r="I79" s="87"/>
      <c r="J79" s="90"/>
      <c r="K79" s="159"/>
      <c r="L79" s="90"/>
      <c r="M79" s="89"/>
      <c r="N79" s="90"/>
      <c r="O79" s="87"/>
      <c r="P79" s="90"/>
      <c r="Q79" s="87"/>
      <c r="R79" s="90"/>
      <c r="S79" s="87"/>
      <c r="T79" s="90"/>
      <c r="U79" s="87"/>
      <c r="V79" s="90"/>
      <c r="W79" s="87"/>
      <c r="X79" s="90"/>
      <c r="Y79" s="87"/>
      <c r="Z79" s="90"/>
      <c r="AA79" s="87"/>
      <c r="AB79" s="90"/>
      <c r="AC79" s="87"/>
      <c r="AD79" s="90"/>
      <c r="AE79" s="82"/>
      <c r="AF79" s="90"/>
      <c r="AG79" s="125"/>
      <c r="AH79" s="90"/>
      <c r="AI79" s="125"/>
      <c r="AJ79" s="90"/>
      <c r="AK79" s="82"/>
      <c r="AL79" s="90"/>
      <c r="AM79" s="82"/>
      <c r="AN79" s="90"/>
      <c r="AO79" s="125"/>
      <c r="AP79" s="108"/>
      <c r="AQ79" s="138">
        <f t="shared" si="46"/>
        <v>0</v>
      </c>
      <c r="AR79" s="142"/>
      <c r="AS79" s="781">
        <f t="shared" si="47"/>
        <v>0</v>
      </c>
      <c r="AT79" s="139"/>
      <c r="AU79" s="769">
        <f t="shared" si="48"/>
        <v>20</v>
      </c>
      <c r="AV79" s="783">
        <f t="shared" si="49"/>
        <v>47</v>
      </c>
    </row>
    <row r="80" spans="1:48" s="2" customFormat="1" ht="27.75" customHeight="1" hidden="1">
      <c r="A80" s="33"/>
      <c r="B80" s="75" t="s">
        <v>80</v>
      </c>
      <c r="C80" s="89"/>
      <c r="D80" s="90"/>
      <c r="E80" s="89"/>
      <c r="F80" s="90"/>
      <c r="G80" s="89"/>
      <c r="H80" s="90"/>
      <c r="I80" s="89"/>
      <c r="J80" s="90"/>
      <c r="K80" s="159"/>
      <c r="L80" s="90"/>
      <c r="M80" s="102"/>
      <c r="N80" s="90"/>
      <c r="O80" s="91"/>
      <c r="P80" s="90"/>
      <c r="Q80" s="87"/>
      <c r="R80" s="90"/>
      <c r="S80" s="828"/>
      <c r="T80" s="90"/>
      <c r="U80" s="102"/>
      <c r="V80" s="90"/>
      <c r="W80" s="102"/>
      <c r="X80" s="90"/>
      <c r="Y80" s="87"/>
      <c r="Z80" s="90"/>
      <c r="AA80" s="91"/>
      <c r="AB80" s="90"/>
      <c r="AC80" s="91"/>
      <c r="AD80" s="90"/>
      <c r="AE80" s="65"/>
      <c r="AF80" s="90"/>
      <c r="AG80" s="127"/>
      <c r="AH80" s="90"/>
      <c r="AI80" s="127"/>
      <c r="AJ80" s="90"/>
      <c r="AK80" s="65"/>
      <c r="AL80" s="90"/>
      <c r="AM80" s="65"/>
      <c r="AN80" s="90"/>
      <c r="AO80" s="127"/>
      <c r="AP80" s="124"/>
      <c r="AQ80" s="141">
        <f t="shared" si="46"/>
        <v>0</v>
      </c>
      <c r="AR80" s="142"/>
      <c r="AS80" s="781">
        <f t="shared" si="47"/>
        <v>0</v>
      </c>
      <c r="AT80" s="139"/>
      <c r="AU80" s="769">
        <f t="shared" si="48"/>
        <v>21</v>
      </c>
      <c r="AV80" s="783">
        <f t="shared" si="49"/>
        <v>48</v>
      </c>
    </row>
    <row r="81" spans="1:48" s="2" customFormat="1" ht="28.5" customHeight="1" hidden="1">
      <c r="A81" s="15"/>
      <c r="B81" s="76" t="s">
        <v>127</v>
      </c>
      <c r="C81" s="87"/>
      <c r="D81" s="86"/>
      <c r="E81" s="87"/>
      <c r="F81" s="90"/>
      <c r="G81" s="89"/>
      <c r="H81" s="90"/>
      <c r="I81" s="87"/>
      <c r="J81" s="90"/>
      <c r="K81" s="159"/>
      <c r="L81" s="90"/>
      <c r="M81" s="87"/>
      <c r="N81" s="90"/>
      <c r="O81" s="87"/>
      <c r="P81" s="90"/>
      <c r="Q81" s="87"/>
      <c r="R81" s="90"/>
      <c r="S81" s="87"/>
      <c r="T81" s="90"/>
      <c r="U81" s="87"/>
      <c r="V81" s="90"/>
      <c r="W81" s="87"/>
      <c r="X81" s="90"/>
      <c r="Y81" s="87"/>
      <c r="Z81" s="90"/>
      <c r="AA81" s="87"/>
      <c r="AB81" s="90"/>
      <c r="AC81" s="129"/>
      <c r="AD81" s="90"/>
      <c r="AE81" s="82"/>
      <c r="AF81" s="90"/>
      <c r="AG81" s="122"/>
      <c r="AH81" s="90"/>
      <c r="AI81" s="122"/>
      <c r="AJ81" s="90"/>
      <c r="AK81" s="82"/>
      <c r="AL81" s="90"/>
      <c r="AM81" s="82"/>
      <c r="AN81" s="90"/>
      <c r="AO81" s="122"/>
      <c r="AP81" s="113"/>
      <c r="AQ81" s="138">
        <f t="shared" si="46"/>
        <v>0</v>
      </c>
      <c r="AR81" s="142"/>
      <c r="AS81" s="781">
        <f t="shared" si="47"/>
        <v>0</v>
      </c>
      <c r="AT81" s="139"/>
      <c r="AU81" s="769">
        <f t="shared" si="48"/>
        <v>22</v>
      </c>
      <c r="AV81" s="783">
        <f t="shared" si="49"/>
        <v>49</v>
      </c>
    </row>
    <row r="82" spans="1:48" s="2" customFormat="1" ht="27.75" customHeight="1" hidden="1">
      <c r="A82" s="33"/>
      <c r="B82" s="74" t="s">
        <v>184</v>
      </c>
      <c r="C82" s="91"/>
      <c r="D82" s="92"/>
      <c r="E82" s="91"/>
      <c r="F82" s="92"/>
      <c r="G82" s="91"/>
      <c r="H82" s="92"/>
      <c r="I82" s="91"/>
      <c r="J82" s="92"/>
      <c r="K82" s="785"/>
      <c r="L82" s="92"/>
      <c r="M82" s="102"/>
      <c r="N82" s="92"/>
      <c r="O82" s="91"/>
      <c r="P82" s="92"/>
      <c r="Q82" s="87"/>
      <c r="R82" s="90"/>
      <c r="S82" s="828"/>
      <c r="T82" s="90"/>
      <c r="U82" s="102"/>
      <c r="V82" s="90"/>
      <c r="W82" s="102"/>
      <c r="X82" s="90"/>
      <c r="Y82" s="102"/>
      <c r="Z82" s="90"/>
      <c r="AA82" s="91"/>
      <c r="AB82" s="90"/>
      <c r="AC82" s="91"/>
      <c r="AD82" s="92"/>
      <c r="AE82" s="65"/>
      <c r="AF82" s="92"/>
      <c r="AG82" s="65"/>
      <c r="AH82" s="92"/>
      <c r="AI82" s="65"/>
      <c r="AJ82" s="92"/>
      <c r="AK82" s="65"/>
      <c r="AL82" s="92"/>
      <c r="AM82" s="65"/>
      <c r="AN82" s="92"/>
      <c r="AO82" s="65"/>
      <c r="AP82" s="64"/>
      <c r="AQ82" s="141">
        <f t="shared" si="46"/>
        <v>0</v>
      </c>
      <c r="AR82" s="142"/>
      <c r="AS82" s="781">
        <f t="shared" si="47"/>
        <v>0</v>
      </c>
      <c r="AT82" s="858"/>
      <c r="AU82" s="769">
        <f>1+AU74</f>
        <v>17</v>
      </c>
      <c r="AV82" s="783">
        <f>AV74+1</f>
        <v>44</v>
      </c>
    </row>
    <row r="83" spans="1:49" s="2" customFormat="1" ht="28.5" customHeight="1" hidden="1" thickBot="1">
      <c r="A83" s="22"/>
      <c r="B83" s="70" t="s">
        <v>129</v>
      </c>
      <c r="C83" s="87"/>
      <c r="D83" s="86"/>
      <c r="E83" s="87"/>
      <c r="F83" s="90"/>
      <c r="G83" s="87"/>
      <c r="H83" s="90"/>
      <c r="I83" s="87"/>
      <c r="J83" s="90"/>
      <c r="K83" s="159"/>
      <c r="L83" s="90"/>
      <c r="M83" s="87"/>
      <c r="N83" s="90"/>
      <c r="O83" s="87"/>
      <c r="P83" s="90"/>
      <c r="Q83" s="87"/>
      <c r="R83" s="90"/>
      <c r="S83" s="87"/>
      <c r="T83" s="90"/>
      <c r="U83" s="87"/>
      <c r="V83" s="90"/>
      <c r="W83" s="87"/>
      <c r="X83" s="90"/>
      <c r="Y83" s="87"/>
      <c r="Z83" s="90"/>
      <c r="AA83" s="87"/>
      <c r="AB83" s="90"/>
      <c r="AC83" s="129"/>
      <c r="AD83" s="90"/>
      <c r="AE83" s="82"/>
      <c r="AF83" s="90"/>
      <c r="AG83" s="122"/>
      <c r="AH83" s="90"/>
      <c r="AI83" s="122"/>
      <c r="AJ83" s="90"/>
      <c r="AK83" s="82"/>
      <c r="AL83" s="90"/>
      <c r="AM83" s="82"/>
      <c r="AN83" s="90"/>
      <c r="AO83" s="122"/>
      <c r="AP83" s="113"/>
      <c r="AQ83" s="141">
        <f t="shared" si="46"/>
        <v>0</v>
      </c>
      <c r="AR83" s="142"/>
      <c r="AS83" s="781">
        <f t="shared" si="47"/>
        <v>0</v>
      </c>
      <c r="AT83" s="139"/>
      <c r="AU83" s="769">
        <f t="shared" si="48"/>
        <v>18</v>
      </c>
      <c r="AV83" s="783">
        <f t="shared" si="49"/>
        <v>45</v>
      </c>
      <c r="AW83" s="16"/>
    </row>
    <row r="84" spans="1:49" s="2" customFormat="1" ht="27.75" customHeight="1" hidden="1">
      <c r="A84" s="23"/>
      <c r="B84" s="74" t="s">
        <v>55</v>
      </c>
      <c r="C84" s="87"/>
      <c r="D84" s="86"/>
      <c r="E84" s="87"/>
      <c r="F84" s="90"/>
      <c r="G84" s="87"/>
      <c r="H84" s="90"/>
      <c r="I84" s="87"/>
      <c r="J84" s="90"/>
      <c r="K84" s="159"/>
      <c r="L84" s="90"/>
      <c r="M84" s="87"/>
      <c r="N84" s="90"/>
      <c r="O84" s="87"/>
      <c r="P84" s="90"/>
      <c r="Q84" s="87"/>
      <c r="R84" s="90"/>
      <c r="S84" s="828"/>
      <c r="T84" s="90"/>
      <c r="U84" s="87"/>
      <c r="V84" s="90"/>
      <c r="W84" s="87"/>
      <c r="X84" s="90"/>
      <c r="Y84" s="87"/>
      <c r="Z84" s="90"/>
      <c r="AA84" s="87"/>
      <c r="AB84" s="90"/>
      <c r="AC84" s="129"/>
      <c r="AD84" s="90"/>
      <c r="AE84" s="82"/>
      <c r="AF84" s="90"/>
      <c r="AG84" s="122"/>
      <c r="AH84" s="90"/>
      <c r="AI84" s="122"/>
      <c r="AJ84" s="90"/>
      <c r="AK84" s="82"/>
      <c r="AL84" s="90"/>
      <c r="AM84" s="82"/>
      <c r="AN84" s="90"/>
      <c r="AO84" s="122"/>
      <c r="AP84" s="113"/>
      <c r="AQ84" s="141">
        <f t="shared" si="46"/>
        <v>0</v>
      </c>
      <c r="AR84" s="142"/>
      <c r="AS84" s="781">
        <f t="shared" si="47"/>
        <v>0</v>
      </c>
      <c r="AT84" s="139"/>
      <c r="AU84" s="769">
        <f t="shared" si="48"/>
        <v>19</v>
      </c>
      <c r="AV84" s="783">
        <f t="shared" si="49"/>
        <v>46</v>
      </c>
      <c r="AW84" s="16"/>
    </row>
    <row r="85" spans="1:49" s="2" customFormat="1" ht="28.5" customHeight="1" hidden="1">
      <c r="A85" s="24"/>
      <c r="B85" s="78" t="s">
        <v>53</v>
      </c>
      <c r="C85" s="91"/>
      <c r="D85" s="92"/>
      <c r="E85" s="87"/>
      <c r="F85" s="90"/>
      <c r="G85" s="87"/>
      <c r="H85" s="90"/>
      <c r="I85" s="87"/>
      <c r="J85" s="90"/>
      <c r="K85" s="159"/>
      <c r="L85" s="90"/>
      <c r="M85" s="87"/>
      <c r="N85" s="90"/>
      <c r="O85" s="87"/>
      <c r="P85" s="90"/>
      <c r="Q85" s="87"/>
      <c r="R85" s="90"/>
      <c r="S85" s="89"/>
      <c r="T85" s="90"/>
      <c r="U85" s="119"/>
      <c r="V85" s="90"/>
      <c r="W85" s="119"/>
      <c r="X85" s="90"/>
      <c r="Y85" s="119"/>
      <c r="Z85" s="90"/>
      <c r="AA85" s="87"/>
      <c r="AB85" s="90"/>
      <c r="AC85" s="89"/>
      <c r="AD85" s="90"/>
      <c r="AE85" s="82"/>
      <c r="AF85" s="90"/>
      <c r="AG85" s="83"/>
      <c r="AH85" s="90"/>
      <c r="AI85" s="83"/>
      <c r="AJ85" s="90"/>
      <c r="AK85" s="82"/>
      <c r="AL85" s="90"/>
      <c r="AM85" s="82"/>
      <c r="AN85" s="90"/>
      <c r="AO85" s="83"/>
      <c r="AP85" s="96"/>
      <c r="AQ85" s="141">
        <f t="shared" si="46"/>
        <v>0</v>
      </c>
      <c r="AR85" s="142"/>
      <c r="AS85" s="781">
        <f t="shared" si="47"/>
        <v>0</v>
      </c>
      <c r="AT85" s="139"/>
      <c r="AU85" s="769">
        <f t="shared" si="48"/>
        <v>20</v>
      </c>
      <c r="AV85" s="783">
        <f t="shared" si="49"/>
        <v>47</v>
      </c>
      <c r="AW85" s="16"/>
    </row>
    <row r="86" spans="1:49" s="2" customFormat="1" ht="27.75" customHeight="1" hidden="1">
      <c r="A86" s="18"/>
      <c r="B86" s="78" t="s">
        <v>47</v>
      </c>
      <c r="C86" s="91"/>
      <c r="D86" s="92"/>
      <c r="E86" s="87"/>
      <c r="F86" s="90"/>
      <c r="G86" s="87"/>
      <c r="H86" s="90"/>
      <c r="I86" s="87"/>
      <c r="J86" s="90"/>
      <c r="K86" s="159"/>
      <c r="L86" s="90"/>
      <c r="M86" s="87"/>
      <c r="N86" s="90"/>
      <c r="O86" s="87"/>
      <c r="P86" s="90"/>
      <c r="Q86" s="87"/>
      <c r="R86" s="90"/>
      <c r="S86" s="89"/>
      <c r="T86" s="90"/>
      <c r="U86" s="119"/>
      <c r="V86" s="90"/>
      <c r="W86" s="119"/>
      <c r="X86" s="90"/>
      <c r="Y86" s="119"/>
      <c r="Z86" s="90"/>
      <c r="AA86" s="87"/>
      <c r="AB86" s="90"/>
      <c r="AC86" s="89"/>
      <c r="AD86" s="90"/>
      <c r="AE86" s="82"/>
      <c r="AF86" s="90"/>
      <c r="AG86" s="83"/>
      <c r="AH86" s="90"/>
      <c r="AI86" s="83"/>
      <c r="AJ86" s="90"/>
      <c r="AK86" s="82"/>
      <c r="AL86" s="90"/>
      <c r="AM86" s="82"/>
      <c r="AN86" s="90"/>
      <c r="AO86" s="83"/>
      <c r="AP86" s="96"/>
      <c r="AQ86" s="141">
        <f t="shared" si="46"/>
        <v>0</v>
      </c>
      <c r="AR86" s="142"/>
      <c r="AS86" s="781">
        <f t="shared" si="47"/>
        <v>0</v>
      </c>
      <c r="AT86" s="144"/>
      <c r="AU86" s="769">
        <f t="shared" si="48"/>
        <v>21</v>
      </c>
      <c r="AV86" s="783">
        <f t="shared" si="49"/>
        <v>48</v>
      </c>
      <c r="AW86" s="16"/>
    </row>
    <row r="87" spans="1:49" s="2" customFormat="1" ht="27.75" customHeight="1" hidden="1">
      <c r="A87" s="18"/>
      <c r="B87" s="70" t="s">
        <v>57</v>
      </c>
      <c r="C87" s="87"/>
      <c r="D87" s="86"/>
      <c r="E87" s="87"/>
      <c r="F87" s="90"/>
      <c r="G87" s="87"/>
      <c r="H87" s="90"/>
      <c r="I87" s="87"/>
      <c r="J87" s="90"/>
      <c r="K87" s="159"/>
      <c r="L87" s="90"/>
      <c r="M87" s="87"/>
      <c r="N87" s="90"/>
      <c r="O87" s="87"/>
      <c r="P87" s="90"/>
      <c r="Q87" s="87"/>
      <c r="R87" s="90"/>
      <c r="S87" s="87"/>
      <c r="T87" s="90"/>
      <c r="U87" s="87"/>
      <c r="V87" s="90"/>
      <c r="W87" s="87"/>
      <c r="X87" s="90"/>
      <c r="Y87" s="87"/>
      <c r="Z87" s="90"/>
      <c r="AA87" s="87"/>
      <c r="AB87" s="90"/>
      <c r="AC87" s="129"/>
      <c r="AD87" s="90"/>
      <c r="AE87" s="82"/>
      <c r="AF87" s="90"/>
      <c r="AG87" s="122"/>
      <c r="AH87" s="90"/>
      <c r="AI87" s="122"/>
      <c r="AJ87" s="90"/>
      <c r="AK87" s="82"/>
      <c r="AL87" s="90"/>
      <c r="AM87" s="82"/>
      <c r="AN87" s="90"/>
      <c r="AO87" s="122"/>
      <c r="AP87" s="113"/>
      <c r="AQ87" s="141">
        <f t="shared" si="46"/>
        <v>0</v>
      </c>
      <c r="AR87" s="142"/>
      <c r="AS87" s="781">
        <f t="shared" si="47"/>
        <v>0</v>
      </c>
      <c r="AT87" s="144"/>
      <c r="AU87" s="769">
        <f t="shared" si="48"/>
        <v>22</v>
      </c>
      <c r="AV87" s="783">
        <f t="shared" si="49"/>
        <v>49</v>
      </c>
      <c r="AW87" s="16"/>
    </row>
    <row r="88" spans="1:48" s="2" customFormat="1" ht="27.75" customHeight="1" hidden="1">
      <c r="A88" s="18"/>
      <c r="B88" s="78" t="s">
        <v>59</v>
      </c>
      <c r="C88" s="89"/>
      <c r="D88" s="90"/>
      <c r="E88" s="87"/>
      <c r="F88" s="90"/>
      <c r="G88" s="87"/>
      <c r="H88" s="90"/>
      <c r="I88" s="87"/>
      <c r="J88" s="90"/>
      <c r="K88" s="159"/>
      <c r="L88" s="90"/>
      <c r="M88" s="87"/>
      <c r="N88" s="90"/>
      <c r="O88" s="87"/>
      <c r="P88" s="90"/>
      <c r="Q88" s="87"/>
      <c r="R88" s="90"/>
      <c r="S88" s="87"/>
      <c r="T88" s="90"/>
      <c r="U88" s="89"/>
      <c r="V88" s="90"/>
      <c r="W88" s="89"/>
      <c r="X88" s="90"/>
      <c r="Y88" s="89"/>
      <c r="Z88" s="90"/>
      <c r="AA88" s="68"/>
      <c r="AB88" s="90"/>
      <c r="AC88" s="129"/>
      <c r="AD88" s="90"/>
      <c r="AE88" s="123"/>
      <c r="AF88" s="90"/>
      <c r="AG88" s="122"/>
      <c r="AH88" s="90"/>
      <c r="AI88" s="122"/>
      <c r="AJ88" s="90"/>
      <c r="AK88" s="123"/>
      <c r="AL88" s="90"/>
      <c r="AM88" s="123"/>
      <c r="AN88" s="90"/>
      <c r="AO88" s="122"/>
      <c r="AP88" s="113"/>
      <c r="AQ88" s="141">
        <f t="shared" si="46"/>
        <v>0</v>
      </c>
      <c r="AR88" s="142"/>
      <c r="AS88" s="781">
        <f t="shared" si="47"/>
        <v>0</v>
      </c>
      <c r="AT88" s="144"/>
      <c r="AU88" s="769">
        <f>1+AU85</f>
        <v>21</v>
      </c>
      <c r="AV88" s="783">
        <f>AV85+1</f>
        <v>48</v>
      </c>
    </row>
    <row r="89" spans="1:49" s="2" customFormat="1" ht="27.75" customHeight="1" hidden="1">
      <c r="A89" s="24"/>
      <c r="B89" s="74" t="s">
        <v>46</v>
      </c>
      <c r="C89" s="89"/>
      <c r="D89" s="90"/>
      <c r="E89" s="87"/>
      <c r="F89" s="90"/>
      <c r="G89" s="87">
        <v>0</v>
      </c>
      <c r="H89" s="90">
        <v>0</v>
      </c>
      <c r="I89" s="87"/>
      <c r="J89" s="90"/>
      <c r="K89" s="159"/>
      <c r="L89" s="90"/>
      <c r="M89" s="87"/>
      <c r="N89" s="90"/>
      <c r="O89" s="87"/>
      <c r="P89" s="90"/>
      <c r="Q89" s="87"/>
      <c r="R89" s="90"/>
      <c r="S89" s="829"/>
      <c r="T89" s="90"/>
      <c r="U89" s="91"/>
      <c r="V89" s="90"/>
      <c r="W89" s="91"/>
      <c r="X89" s="90"/>
      <c r="Y89" s="91"/>
      <c r="Z89" s="90"/>
      <c r="AA89" s="89"/>
      <c r="AB89" s="90"/>
      <c r="AC89" s="89"/>
      <c r="AD89" s="90"/>
      <c r="AE89" s="83"/>
      <c r="AF89" s="90"/>
      <c r="AG89" s="83"/>
      <c r="AH89" s="90"/>
      <c r="AI89" s="83"/>
      <c r="AJ89" s="90"/>
      <c r="AK89" s="83"/>
      <c r="AL89" s="90"/>
      <c r="AM89" s="83"/>
      <c r="AN89" s="90"/>
      <c r="AO89" s="83"/>
      <c r="AP89" s="96"/>
      <c r="AQ89" s="141">
        <f t="shared" si="46"/>
        <v>0</v>
      </c>
      <c r="AR89" s="142"/>
      <c r="AS89" s="781">
        <f t="shared" si="47"/>
        <v>0</v>
      </c>
      <c r="AT89" s="139"/>
      <c r="AU89" s="769">
        <f aca="true" t="shared" si="50" ref="AU89:AU95">1+AU88</f>
        <v>22</v>
      </c>
      <c r="AV89" s="783">
        <f aca="true" t="shared" si="51" ref="AV89:AV95">AV88+1</f>
        <v>49</v>
      </c>
      <c r="AW89" s="16"/>
    </row>
    <row r="90" spans="1:49" s="2" customFormat="1" ht="27.75" customHeight="1" hidden="1">
      <c r="A90" s="24"/>
      <c r="B90" s="79" t="s">
        <v>45</v>
      </c>
      <c r="C90" s="89"/>
      <c r="D90" s="90"/>
      <c r="E90" s="87"/>
      <c r="F90" s="90"/>
      <c r="G90" s="87"/>
      <c r="H90" s="90"/>
      <c r="I90" s="87"/>
      <c r="J90" s="90"/>
      <c r="K90" s="159"/>
      <c r="L90" s="90"/>
      <c r="M90" s="87"/>
      <c r="N90" s="90"/>
      <c r="O90" s="87"/>
      <c r="P90" s="90"/>
      <c r="Q90" s="87"/>
      <c r="R90" s="90"/>
      <c r="S90" s="828"/>
      <c r="T90" s="90"/>
      <c r="U90" s="87"/>
      <c r="V90" s="90"/>
      <c r="W90" s="87"/>
      <c r="X90" s="90"/>
      <c r="Y90" s="87"/>
      <c r="Z90" s="90"/>
      <c r="AA90" s="87"/>
      <c r="AB90" s="90"/>
      <c r="AC90" s="89"/>
      <c r="AD90" s="90"/>
      <c r="AE90" s="82"/>
      <c r="AF90" s="90"/>
      <c r="AG90" s="83"/>
      <c r="AH90" s="90"/>
      <c r="AI90" s="83"/>
      <c r="AJ90" s="90"/>
      <c r="AK90" s="82"/>
      <c r="AL90" s="90"/>
      <c r="AM90" s="82"/>
      <c r="AN90" s="90"/>
      <c r="AO90" s="83"/>
      <c r="AP90" s="96"/>
      <c r="AQ90" s="141">
        <f t="shared" si="46"/>
        <v>0</v>
      </c>
      <c r="AR90" s="142"/>
      <c r="AS90" s="781">
        <f t="shared" si="47"/>
        <v>0</v>
      </c>
      <c r="AT90" s="144"/>
      <c r="AU90" s="769">
        <f t="shared" si="50"/>
        <v>23</v>
      </c>
      <c r="AV90" s="783">
        <f t="shared" si="51"/>
        <v>50</v>
      </c>
      <c r="AW90" s="16"/>
    </row>
    <row r="91" spans="1:49" s="2" customFormat="1" ht="27.75" customHeight="1" hidden="1">
      <c r="A91" s="24"/>
      <c r="B91" s="76" t="s">
        <v>48</v>
      </c>
      <c r="C91" s="89"/>
      <c r="D91" s="90"/>
      <c r="E91" s="87"/>
      <c r="F91" s="90"/>
      <c r="G91" s="87">
        <v>0</v>
      </c>
      <c r="H91" s="90">
        <v>0</v>
      </c>
      <c r="I91" s="87"/>
      <c r="J91" s="90"/>
      <c r="K91" s="159"/>
      <c r="L91" s="90"/>
      <c r="M91" s="87"/>
      <c r="N91" s="90"/>
      <c r="O91" s="87"/>
      <c r="P91" s="90"/>
      <c r="Q91" s="87"/>
      <c r="R91" s="90"/>
      <c r="S91" s="87"/>
      <c r="T91" s="90"/>
      <c r="U91" s="107"/>
      <c r="V91" s="90"/>
      <c r="W91" s="107"/>
      <c r="X91" s="90"/>
      <c r="Y91" s="107"/>
      <c r="Z91" s="90"/>
      <c r="AA91" s="89"/>
      <c r="AB91" s="90"/>
      <c r="AC91" s="89"/>
      <c r="AD91" s="90"/>
      <c r="AE91" s="83"/>
      <c r="AF91" s="90"/>
      <c r="AG91" s="83"/>
      <c r="AH91" s="90"/>
      <c r="AI91" s="83"/>
      <c r="AJ91" s="90"/>
      <c r="AK91" s="83"/>
      <c r="AL91" s="90"/>
      <c r="AM91" s="83"/>
      <c r="AN91" s="90"/>
      <c r="AO91" s="83"/>
      <c r="AP91" s="96"/>
      <c r="AQ91" s="141">
        <f t="shared" si="46"/>
        <v>0</v>
      </c>
      <c r="AR91" s="142"/>
      <c r="AS91" s="781">
        <f t="shared" si="47"/>
        <v>0</v>
      </c>
      <c r="AT91" s="139"/>
      <c r="AU91" s="769">
        <f t="shared" si="50"/>
        <v>24</v>
      </c>
      <c r="AV91" s="783">
        <f t="shared" si="51"/>
        <v>51</v>
      </c>
      <c r="AW91" s="16"/>
    </row>
    <row r="92" spans="1:48" s="2" customFormat="1" ht="27.75" customHeight="1" hidden="1">
      <c r="A92" s="25"/>
      <c r="B92" s="74" t="s">
        <v>46</v>
      </c>
      <c r="C92" s="89"/>
      <c r="D92" s="90"/>
      <c r="E92" s="87"/>
      <c r="F92" s="90"/>
      <c r="G92" s="89"/>
      <c r="H92" s="90"/>
      <c r="I92" s="87"/>
      <c r="J92" s="90"/>
      <c r="K92" s="159"/>
      <c r="L92" s="90"/>
      <c r="M92" s="87"/>
      <c r="N92" s="90"/>
      <c r="O92" s="107"/>
      <c r="P92" s="90"/>
      <c r="Q92" s="87"/>
      <c r="R92" s="90"/>
      <c r="S92" s="829"/>
      <c r="T92" s="90"/>
      <c r="U92" s="91"/>
      <c r="V92" s="90"/>
      <c r="W92" s="91"/>
      <c r="X92" s="90"/>
      <c r="Y92" s="91"/>
      <c r="Z92" s="90"/>
      <c r="AA92" s="89"/>
      <c r="AB92" s="90"/>
      <c r="AC92" s="89"/>
      <c r="AD92" s="90"/>
      <c r="AE92" s="83"/>
      <c r="AF92" s="90"/>
      <c r="AG92" s="83"/>
      <c r="AH92" s="90"/>
      <c r="AI92" s="83"/>
      <c r="AJ92" s="90"/>
      <c r="AK92" s="83"/>
      <c r="AL92" s="90"/>
      <c r="AM92" s="83"/>
      <c r="AN92" s="90"/>
      <c r="AO92" s="83"/>
      <c r="AP92" s="96"/>
      <c r="AQ92" s="141">
        <f t="shared" si="46"/>
        <v>0</v>
      </c>
      <c r="AR92" s="142"/>
      <c r="AS92" s="781">
        <f t="shared" si="47"/>
        <v>0</v>
      </c>
      <c r="AT92" s="139"/>
      <c r="AU92" s="769">
        <f t="shared" si="50"/>
        <v>25</v>
      </c>
      <c r="AV92" s="783">
        <f t="shared" si="51"/>
        <v>52</v>
      </c>
    </row>
    <row r="93" spans="2:48" s="2" customFormat="1" ht="27.75" customHeight="1" hidden="1">
      <c r="B93" s="74" t="s">
        <v>50</v>
      </c>
      <c r="C93" s="91"/>
      <c r="D93" s="92"/>
      <c r="E93" s="91"/>
      <c r="F93" s="92"/>
      <c r="G93" s="91"/>
      <c r="H93" s="92"/>
      <c r="I93" s="87"/>
      <c r="J93" s="90"/>
      <c r="K93" s="159"/>
      <c r="L93" s="90"/>
      <c r="M93" s="102"/>
      <c r="N93" s="90"/>
      <c r="O93" s="102"/>
      <c r="P93" s="90"/>
      <c r="Q93" s="87"/>
      <c r="R93" s="90"/>
      <c r="S93" s="828"/>
      <c r="T93" s="90"/>
      <c r="U93" s="102"/>
      <c r="V93" s="90"/>
      <c r="W93" s="102"/>
      <c r="X93" s="90"/>
      <c r="Y93" s="102"/>
      <c r="Z93" s="90"/>
      <c r="AA93" s="91"/>
      <c r="AB93" s="90"/>
      <c r="AC93" s="91"/>
      <c r="AD93" s="90"/>
      <c r="AE93" s="65"/>
      <c r="AF93" s="90"/>
      <c r="AG93" s="65"/>
      <c r="AH93" s="90"/>
      <c r="AI93" s="65"/>
      <c r="AJ93" s="90"/>
      <c r="AK93" s="65"/>
      <c r="AL93" s="90"/>
      <c r="AM93" s="65"/>
      <c r="AN93" s="90"/>
      <c r="AO93" s="65"/>
      <c r="AP93" s="64"/>
      <c r="AQ93" s="141">
        <f t="shared" si="46"/>
        <v>0</v>
      </c>
      <c r="AR93" s="142"/>
      <c r="AS93" s="781">
        <f t="shared" si="47"/>
        <v>0</v>
      </c>
      <c r="AT93" s="92"/>
      <c r="AU93" s="769">
        <f t="shared" si="50"/>
        <v>26</v>
      </c>
      <c r="AV93" s="783">
        <f t="shared" si="51"/>
        <v>53</v>
      </c>
    </row>
    <row r="94" spans="2:48" s="2" customFormat="1" ht="27.75" customHeight="1" hidden="1">
      <c r="B94" s="80" t="s">
        <v>51</v>
      </c>
      <c r="C94" s="91"/>
      <c r="D94" s="92"/>
      <c r="E94" s="91"/>
      <c r="F94" s="92"/>
      <c r="G94" s="91"/>
      <c r="H94" s="92"/>
      <c r="I94" s="87"/>
      <c r="J94" s="90"/>
      <c r="K94" s="159"/>
      <c r="L94" s="90"/>
      <c r="M94" s="102"/>
      <c r="N94" s="90"/>
      <c r="O94" s="107"/>
      <c r="P94" s="90"/>
      <c r="Q94" s="87"/>
      <c r="R94" s="90"/>
      <c r="S94" s="828"/>
      <c r="T94" s="90"/>
      <c r="U94" s="102"/>
      <c r="V94" s="90"/>
      <c r="W94" s="102"/>
      <c r="X94" s="90"/>
      <c r="Y94" s="102"/>
      <c r="Z94" s="90"/>
      <c r="AA94" s="91"/>
      <c r="AB94" s="90"/>
      <c r="AC94" s="91"/>
      <c r="AD94" s="90"/>
      <c r="AE94" s="65"/>
      <c r="AF94" s="90"/>
      <c r="AG94" s="65"/>
      <c r="AH94" s="90"/>
      <c r="AI94" s="65"/>
      <c r="AJ94" s="90"/>
      <c r="AK94" s="65"/>
      <c r="AL94" s="90"/>
      <c r="AM94" s="65"/>
      <c r="AN94" s="90"/>
      <c r="AO94" s="65"/>
      <c r="AP94" s="64"/>
      <c r="AQ94" s="141">
        <f t="shared" si="46"/>
        <v>0</v>
      </c>
      <c r="AR94" s="142"/>
      <c r="AS94" s="781">
        <f t="shared" si="47"/>
        <v>0</v>
      </c>
      <c r="AT94" s="92"/>
      <c r="AU94" s="769">
        <f t="shared" si="50"/>
        <v>27</v>
      </c>
      <c r="AV94" s="783">
        <f t="shared" si="51"/>
        <v>54</v>
      </c>
    </row>
    <row r="95" spans="2:48" s="2" customFormat="1" ht="28.5" customHeight="1" hidden="1" thickBot="1">
      <c r="B95" s="81" t="s">
        <v>52</v>
      </c>
      <c r="C95" s="93"/>
      <c r="D95" s="94"/>
      <c r="E95" s="93"/>
      <c r="F95" s="94"/>
      <c r="G95" s="93"/>
      <c r="H95" s="94"/>
      <c r="I95" s="93"/>
      <c r="J95" s="94"/>
      <c r="K95" s="789"/>
      <c r="L95" s="94"/>
      <c r="M95" s="103"/>
      <c r="N95" s="94"/>
      <c r="O95" s="93"/>
      <c r="P95" s="94"/>
      <c r="Q95" s="93"/>
      <c r="R95" s="94"/>
      <c r="S95" s="830"/>
      <c r="T95" s="94"/>
      <c r="U95" s="103"/>
      <c r="V95" s="94"/>
      <c r="W95" s="103"/>
      <c r="X95" s="94"/>
      <c r="Y95" s="103"/>
      <c r="Z95" s="94"/>
      <c r="AA95" s="93"/>
      <c r="AB95" s="94"/>
      <c r="AC95" s="93"/>
      <c r="AD95" s="94"/>
      <c r="AE95" s="84"/>
      <c r="AF95" s="94"/>
      <c r="AG95" s="84"/>
      <c r="AH95" s="94"/>
      <c r="AI95" s="84"/>
      <c r="AJ95" s="94"/>
      <c r="AK95" s="84"/>
      <c r="AL95" s="94"/>
      <c r="AM95" s="84"/>
      <c r="AN95" s="94"/>
      <c r="AO95" s="84"/>
      <c r="AP95" s="97"/>
      <c r="AQ95" s="145">
        <f t="shared" si="46"/>
        <v>0</v>
      </c>
      <c r="AR95" s="177"/>
      <c r="AS95" s="797">
        <f t="shared" si="47"/>
        <v>0</v>
      </c>
      <c r="AT95" s="94"/>
      <c r="AU95" s="799">
        <f t="shared" si="50"/>
        <v>28</v>
      </c>
      <c r="AV95" s="800">
        <f t="shared" si="51"/>
        <v>55</v>
      </c>
    </row>
    <row r="96" spans="11:25" s="2" customFormat="1" ht="16.5">
      <c r="K96" s="821"/>
      <c r="S96" s="25"/>
      <c r="U96" s="26"/>
      <c r="W96" s="26"/>
      <c r="Y96" s="26"/>
    </row>
    <row r="97" spans="11:25" s="2" customFormat="1" ht="16.5">
      <c r="K97" s="821"/>
      <c r="S97" s="25"/>
      <c r="U97" s="26"/>
      <c r="W97" s="26"/>
      <c r="Y97" s="26"/>
    </row>
    <row r="98" spans="11:25" s="2" customFormat="1" ht="16.5">
      <c r="K98" s="821"/>
      <c r="S98" s="25"/>
      <c r="U98" s="26"/>
      <c r="W98" s="26"/>
      <c r="Y98" s="26"/>
    </row>
    <row r="99" spans="11:25" s="2" customFormat="1" ht="16.5">
      <c r="K99" s="821"/>
      <c r="S99" s="25"/>
      <c r="U99" s="26"/>
      <c r="W99" s="26"/>
      <c r="Y99" s="26"/>
    </row>
    <row r="100" spans="11:25" s="2" customFormat="1" ht="16.5">
      <c r="K100" s="821"/>
      <c r="S100" s="25"/>
      <c r="U100" s="26"/>
      <c r="W100" s="26"/>
      <c r="Y100" s="26"/>
    </row>
    <row r="101" spans="11:25" s="2" customFormat="1" ht="16.5">
      <c r="K101" s="821"/>
      <c r="S101" s="25"/>
      <c r="U101" s="26"/>
      <c r="W101" s="26"/>
      <c r="Y101" s="26"/>
    </row>
    <row r="102" spans="11:25" s="2" customFormat="1" ht="16.5">
      <c r="K102" s="821"/>
      <c r="S102" s="25"/>
      <c r="U102" s="26"/>
      <c r="W102" s="26"/>
      <c r="Y102" s="26"/>
    </row>
    <row r="103" spans="11:25" s="2" customFormat="1" ht="16.5">
      <c r="K103" s="821"/>
      <c r="S103" s="25"/>
      <c r="U103" s="26"/>
      <c r="W103" s="26"/>
      <c r="Y103" s="26"/>
    </row>
    <row r="104" spans="11:25" s="2" customFormat="1" ht="16.5">
      <c r="K104" s="821"/>
      <c r="S104" s="25"/>
      <c r="U104" s="26"/>
      <c r="W104" s="26"/>
      <c r="Y104" s="26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  <row r="107" spans="21:25" ht="16.5">
      <c r="U107" s="27"/>
      <c r="W107" s="27"/>
      <c r="Y107" s="27"/>
    </row>
    <row r="108" spans="21:25" ht="16.5">
      <c r="U108" s="27"/>
      <c r="W108" s="27"/>
      <c r="Y108" s="27"/>
    </row>
    <row r="109" spans="21:25" ht="16.5">
      <c r="U109" s="27"/>
      <c r="W109" s="27"/>
      <c r="Y109" s="27"/>
    </row>
    <row r="110" spans="21:25" ht="16.5">
      <c r="U110" s="27"/>
      <c r="W110" s="27"/>
      <c r="Y110" s="27"/>
    </row>
  </sheetData>
  <sheetProtection/>
  <mergeCells count="25">
    <mergeCell ref="AS8:AT9"/>
    <mergeCell ref="AU8:AV9"/>
    <mergeCell ref="AI8:AJ9"/>
    <mergeCell ref="AK8:AL9"/>
    <mergeCell ref="AM8:AN9"/>
    <mergeCell ref="AO8:AP9"/>
    <mergeCell ref="Y8:Z9"/>
    <mergeCell ref="AA8:AB9"/>
    <mergeCell ref="AC8:AD9"/>
    <mergeCell ref="AE8:AF9"/>
    <mergeCell ref="AG8:AH9"/>
    <mergeCell ref="AQ8:AR9"/>
    <mergeCell ref="M8:N9"/>
    <mergeCell ref="O8:P9"/>
    <mergeCell ref="Q8:R9"/>
    <mergeCell ref="S8:T9"/>
    <mergeCell ref="U8:V9"/>
    <mergeCell ref="W8:X9"/>
    <mergeCell ref="A8:A10"/>
    <mergeCell ref="B8:B10"/>
    <mergeCell ref="C8:D9"/>
    <mergeCell ref="G8:H9"/>
    <mergeCell ref="I8:J9"/>
    <mergeCell ref="K8:L9"/>
    <mergeCell ref="E8:F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74" t="s">
        <v>0</v>
      </c>
      <c r="B8" s="879" t="s">
        <v>1</v>
      </c>
      <c r="C8" s="870" t="s">
        <v>102</v>
      </c>
      <c r="D8" s="871"/>
      <c r="E8" s="870" t="s">
        <v>117</v>
      </c>
      <c r="F8" s="871"/>
      <c r="G8" s="870" t="s">
        <v>182</v>
      </c>
      <c r="H8" s="871"/>
      <c r="I8" s="870" t="s">
        <v>176</v>
      </c>
      <c r="J8" s="871"/>
      <c r="K8" s="870"/>
      <c r="L8" s="871"/>
      <c r="M8" s="870"/>
      <c r="N8" s="871"/>
      <c r="O8" s="870"/>
      <c r="P8" s="871"/>
      <c r="Q8" s="870"/>
      <c r="R8" s="871"/>
      <c r="S8" s="870"/>
      <c r="T8" s="871"/>
      <c r="U8" s="870"/>
      <c r="V8" s="871"/>
      <c r="W8" s="870"/>
      <c r="X8" s="871"/>
      <c r="Y8" s="870"/>
      <c r="Z8" s="871"/>
      <c r="AA8" s="870"/>
      <c r="AB8" s="871"/>
      <c r="AC8" s="870"/>
      <c r="AD8" s="871"/>
      <c r="AE8" s="870"/>
      <c r="AF8" s="871"/>
      <c r="AG8" s="870"/>
      <c r="AH8" s="871"/>
      <c r="AI8" s="870"/>
      <c r="AJ8" s="871"/>
      <c r="AK8" s="870"/>
      <c r="AL8" s="884"/>
      <c r="AM8" s="870"/>
      <c r="AN8" s="871"/>
      <c r="AO8" s="870"/>
      <c r="AP8" s="871"/>
      <c r="AQ8" s="870"/>
      <c r="AR8" s="871"/>
      <c r="AS8" s="884"/>
      <c r="AT8" s="871"/>
      <c r="AU8" s="882" t="s">
        <v>3</v>
      </c>
      <c r="AV8" s="883"/>
      <c r="AW8" s="882" t="s">
        <v>4</v>
      </c>
      <c r="AX8" s="883"/>
      <c r="AY8" s="882" t="s">
        <v>5</v>
      </c>
      <c r="AZ8" s="883"/>
      <c r="BA8" s="3"/>
    </row>
    <row r="9" spans="1:53" ht="16.5">
      <c r="A9" s="875"/>
      <c r="B9" s="880"/>
      <c r="C9" s="872"/>
      <c r="D9" s="873"/>
      <c r="E9" s="872"/>
      <c r="F9" s="873"/>
      <c r="G9" s="872"/>
      <c r="H9" s="873"/>
      <c r="I9" s="872"/>
      <c r="J9" s="873"/>
      <c r="K9" s="872"/>
      <c r="L9" s="873"/>
      <c r="M9" s="872"/>
      <c r="N9" s="873"/>
      <c r="O9" s="872"/>
      <c r="P9" s="873"/>
      <c r="Q9" s="872"/>
      <c r="R9" s="873"/>
      <c r="S9" s="872"/>
      <c r="T9" s="873"/>
      <c r="U9" s="872"/>
      <c r="V9" s="873"/>
      <c r="W9" s="872"/>
      <c r="X9" s="873"/>
      <c r="Y9" s="872"/>
      <c r="Z9" s="873"/>
      <c r="AA9" s="872"/>
      <c r="AB9" s="873"/>
      <c r="AC9" s="872"/>
      <c r="AD9" s="873"/>
      <c r="AE9" s="872"/>
      <c r="AF9" s="873"/>
      <c r="AG9" s="872"/>
      <c r="AH9" s="873"/>
      <c r="AI9" s="872"/>
      <c r="AJ9" s="873"/>
      <c r="AK9" s="872"/>
      <c r="AL9" s="885"/>
      <c r="AM9" s="872"/>
      <c r="AN9" s="873"/>
      <c r="AO9" s="872"/>
      <c r="AP9" s="873"/>
      <c r="AQ9" s="872"/>
      <c r="AR9" s="873"/>
      <c r="AS9" s="885"/>
      <c r="AT9" s="873"/>
      <c r="AU9" s="4"/>
      <c r="AV9" s="5"/>
      <c r="AW9" s="4"/>
      <c r="AX9" s="6"/>
      <c r="AY9" s="4"/>
      <c r="AZ9" s="5"/>
      <c r="BA9" s="3"/>
    </row>
    <row r="10" spans="1:53" ht="30" customHeight="1" thickBot="1">
      <c r="A10" s="876"/>
      <c r="B10" s="881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7.7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7.7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7.7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7.7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2" width="9.625" style="1" customWidth="1"/>
    <col min="4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50390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74" t="s">
        <v>0</v>
      </c>
      <c r="B8" s="879" t="s">
        <v>1</v>
      </c>
      <c r="C8" s="870" t="s">
        <v>2</v>
      </c>
      <c r="D8" s="871"/>
      <c r="E8" s="870" t="s">
        <v>102</v>
      </c>
      <c r="F8" s="871"/>
      <c r="G8" s="870" t="s">
        <v>115</v>
      </c>
      <c r="H8" s="871"/>
      <c r="I8" s="870" t="s">
        <v>116</v>
      </c>
      <c r="J8" s="871"/>
      <c r="K8" s="870" t="s">
        <v>117</v>
      </c>
      <c r="L8" s="871"/>
      <c r="M8" s="870" t="s">
        <v>118</v>
      </c>
      <c r="N8" s="871"/>
      <c r="O8" s="870" t="s">
        <v>119</v>
      </c>
      <c r="P8" s="871"/>
      <c r="Q8" s="870" t="s">
        <v>126</v>
      </c>
      <c r="R8" s="871"/>
      <c r="S8" s="870" t="s">
        <v>130</v>
      </c>
      <c r="T8" s="871"/>
      <c r="U8" s="870" t="s">
        <v>157</v>
      </c>
      <c r="V8" s="871"/>
      <c r="W8" s="870" t="s">
        <v>158</v>
      </c>
      <c r="X8" s="871"/>
      <c r="Y8" s="870" t="s">
        <v>160</v>
      </c>
      <c r="Z8" s="871"/>
      <c r="AA8" s="870" t="s">
        <v>174</v>
      </c>
      <c r="AB8" s="871"/>
      <c r="AC8" s="870" t="s">
        <v>176</v>
      </c>
      <c r="AD8" s="871"/>
      <c r="AE8" s="870" t="s">
        <v>177</v>
      </c>
      <c r="AF8" s="871"/>
      <c r="AG8" s="870" t="s">
        <v>178</v>
      </c>
      <c r="AH8" s="871"/>
      <c r="AI8" s="870" t="s">
        <v>180</v>
      </c>
      <c r="AJ8" s="871"/>
      <c r="AK8" s="870" t="s">
        <v>182</v>
      </c>
      <c r="AL8" s="884"/>
      <c r="AM8" s="870" t="s">
        <v>192</v>
      </c>
      <c r="AN8" s="871"/>
      <c r="AO8" s="870" t="s">
        <v>195</v>
      </c>
      <c r="AP8" s="871"/>
      <c r="AQ8" s="870"/>
      <c r="AR8" s="871"/>
      <c r="AS8" s="884"/>
      <c r="AT8" s="871"/>
      <c r="AU8" s="882" t="s">
        <v>3</v>
      </c>
      <c r="AV8" s="883"/>
      <c r="AW8" s="882" t="s">
        <v>4</v>
      </c>
      <c r="AX8" s="883"/>
      <c r="AY8" s="882" t="s">
        <v>5</v>
      </c>
      <c r="AZ8" s="883"/>
      <c r="BA8" s="3"/>
    </row>
    <row r="9" spans="1:53" ht="16.5">
      <c r="A9" s="875"/>
      <c r="B9" s="880"/>
      <c r="C9" s="872"/>
      <c r="D9" s="873"/>
      <c r="E9" s="872"/>
      <c r="F9" s="873"/>
      <c r="G9" s="872"/>
      <c r="H9" s="873"/>
      <c r="I9" s="872"/>
      <c r="J9" s="873"/>
      <c r="K9" s="872"/>
      <c r="L9" s="873"/>
      <c r="M9" s="872"/>
      <c r="N9" s="873"/>
      <c r="O9" s="872"/>
      <c r="P9" s="873"/>
      <c r="Q9" s="872"/>
      <c r="R9" s="873"/>
      <c r="S9" s="872"/>
      <c r="T9" s="873"/>
      <c r="U9" s="872"/>
      <c r="V9" s="873"/>
      <c r="W9" s="872"/>
      <c r="X9" s="873"/>
      <c r="Y9" s="872"/>
      <c r="Z9" s="873"/>
      <c r="AA9" s="872"/>
      <c r="AB9" s="873"/>
      <c r="AC9" s="872"/>
      <c r="AD9" s="873"/>
      <c r="AE9" s="872"/>
      <c r="AF9" s="873"/>
      <c r="AG9" s="872"/>
      <c r="AH9" s="873"/>
      <c r="AI9" s="872"/>
      <c r="AJ9" s="873"/>
      <c r="AK9" s="872"/>
      <c r="AL9" s="885"/>
      <c r="AM9" s="872"/>
      <c r="AN9" s="873"/>
      <c r="AO9" s="872"/>
      <c r="AP9" s="873"/>
      <c r="AQ9" s="872"/>
      <c r="AR9" s="873"/>
      <c r="AS9" s="885"/>
      <c r="AT9" s="873"/>
      <c r="AU9" s="4"/>
      <c r="AV9" s="5"/>
      <c r="AW9" s="4"/>
      <c r="AX9" s="6"/>
      <c r="AY9" s="4"/>
      <c r="AZ9" s="5"/>
      <c r="BA9" s="3"/>
    </row>
    <row r="10" spans="1:53" ht="30" customHeight="1" thickBot="1">
      <c r="A10" s="876"/>
      <c r="B10" s="881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7.7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7.7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86" t="s">
        <v>200</v>
      </c>
      <c r="BC14" s="887"/>
      <c r="BD14" s="294" t="s">
        <v>9</v>
      </c>
      <c r="BE14" s="295" t="s">
        <v>8</v>
      </c>
    </row>
    <row r="15" spans="1:57" s="2" customFormat="1" ht="27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88" t="s">
        <v>13</v>
      </c>
      <c r="BC15" s="889"/>
      <c r="BD15" s="292">
        <v>1</v>
      </c>
      <c r="BE15" s="293">
        <v>476</v>
      </c>
    </row>
    <row r="16" spans="1:57" s="2" customFormat="1" ht="27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90" t="s">
        <v>71</v>
      </c>
      <c r="BC16" s="891"/>
      <c r="BD16" s="185">
        <v>2</v>
      </c>
      <c r="BE16" s="289">
        <v>474</v>
      </c>
    </row>
    <row r="17" spans="1:57" s="2" customFormat="1" ht="27.7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92" t="s">
        <v>66</v>
      </c>
      <c r="BC17" s="893"/>
      <c r="BD17" s="290">
        <v>3</v>
      </c>
      <c r="BE17" s="291">
        <v>426</v>
      </c>
    </row>
    <row r="18" spans="1:53" s="2" customFormat="1" ht="27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7.7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7.7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86" t="s">
        <v>200</v>
      </c>
      <c r="BC20" s="887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88" t="s">
        <v>29</v>
      </c>
      <c r="BC21" s="889"/>
      <c r="BD21" s="292">
        <v>1</v>
      </c>
      <c r="BE21" s="293">
        <v>394.5</v>
      </c>
    </row>
    <row r="22" spans="1:57" s="2" customFormat="1" ht="27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90" t="s">
        <v>26</v>
      </c>
      <c r="BC22" s="891"/>
      <c r="BD22" s="185">
        <v>2</v>
      </c>
      <c r="BE22" s="289">
        <v>379.5</v>
      </c>
    </row>
    <row r="23" spans="1:57" s="2" customFormat="1" ht="27.7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92" t="s">
        <v>34</v>
      </c>
      <c r="BC23" s="893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7.7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7.7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7.7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86" t="s">
        <v>200</v>
      </c>
      <c r="BC35" s="887"/>
      <c r="BD35" s="294" t="s">
        <v>9</v>
      </c>
      <c r="BE35" s="295" t="s">
        <v>8</v>
      </c>
    </row>
    <row r="36" spans="1:57" s="2" customFormat="1" ht="27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88" t="s">
        <v>75</v>
      </c>
      <c r="BC36" s="889"/>
      <c r="BD36" s="292">
        <v>1</v>
      </c>
      <c r="BE36" s="293">
        <v>351.5</v>
      </c>
    </row>
    <row r="37" spans="1:57" s="2" customFormat="1" ht="27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90" t="s">
        <v>205</v>
      </c>
      <c r="BC37" s="891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92" t="s">
        <v>79</v>
      </c>
      <c r="BC38" s="893"/>
      <c r="BD38" s="290">
        <v>3</v>
      </c>
      <c r="BE38" s="291">
        <v>190</v>
      </c>
      <c r="BF38" s="2"/>
      <c r="BG38" s="2"/>
      <c r="BH38" s="2"/>
    </row>
    <row r="39" spans="1:52" s="2" customFormat="1" ht="27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7.7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7.7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7.7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125" defaultRowHeight="12.75"/>
  <cols>
    <col min="1" max="1" width="4.875" style="296" hidden="1" customWidth="1"/>
    <col min="2" max="2" width="90.875" style="296" customWidth="1"/>
    <col min="3" max="40" width="9.625" style="296" customWidth="1"/>
    <col min="41" max="41" width="10.50390625" style="296" customWidth="1"/>
    <col min="42" max="42" width="9.625" style="296" customWidth="1"/>
    <col min="43" max="43" width="15.50390625" style="296" customWidth="1"/>
    <col min="44" max="44" width="12.50390625" style="296" customWidth="1"/>
    <col min="45" max="45" width="15.37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375" style="296" customWidth="1"/>
    <col min="51" max="51" width="13.875" style="296" customWidth="1"/>
    <col min="52" max="53" width="10.37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913" t="s">
        <v>0</v>
      </c>
      <c r="B8" s="916" t="s">
        <v>1</v>
      </c>
      <c r="C8" s="907" t="s">
        <v>2</v>
      </c>
      <c r="D8" s="908"/>
      <c r="E8" s="907" t="s">
        <v>102</v>
      </c>
      <c r="F8" s="908"/>
      <c r="G8" s="907" t="s">
        <v>206</v>
      </c>
      <c r="H8" s="908"/>
      <c r="I8" s="907" t="s">
        <v>119</v>
      </c>
      <c r="J8" s="908"/>
      <c r="K8" s="907" t="s">
        <v>207</v>
      </c>
      <c r="L8" s="908"/>
      <c r="M8" s="907" t="s">
        <v>118</v>
      </c>
      <c r="N8" s="908"/>
      <c r="O8" s="907" t="s">
        <v>117</v>
      </c>
      <c r="P8" s="908"/>
      <c r="Q8" s="907" t="s">
        <v>160</v>
      </c>
      <c r="R8" s="908"/>
      <c r="S8" s="907" t="s">
        <v>208</v>
      </c>
      <c r="T8" s="908"/>
      <c r="U8" s="907" t="s">
        <v>157</v>
      </c>
      <c r="V8" s="908"/>
      <c r="W8" s="907" t="s">
        <v>209</v>
      </c>
      <c r="X8" s="908"/>
      <c r="Y8" s="907" t="s">
        <v>116</v>
      </c>
      <c r="Z8" s="908"/>
      <c r="AA8" s="907" t="s">
        <v>180</v>
      </c>
      <c r="AB8" s="908"/>
      <c r="AC8" s="907" t="s">
        <v>210</v>
      </c>
      <c r="AD8" s="908"/>
      <c r="AE8" s="907" t="s">
        <v>126</v>
      </c>
      <c r="AF8" s="908"/>
      <c r="AG8" s="907" t="s">
        <v>177</v>
      </c>
      <c r="AH8" s="908"/>
      <c r="AI8" s="907" t="s">
        <v>211</v>
      </c>
      <c r="AJ8" s="908"/>
      <c r="AK8" s="907" t="s">
        <v>176</v>
      </c>
      <c r="AL8" s="911"/>
      <c r="AM8" s="907" t="s">
        <v>212</v>
      </c>
      <c r="AN8" s="908"/>
      <c r="AO8" s="911" t="s">
        <v>195</v>
      </c>
      <c r="AP8" s="908"/>
      <c r="AQ8" s="901" t="s">
        <v>3</v>
      </c>
      <c r="AR8" s="902"/>
      <c r="AS8" s="901" t="s">
        <v>4</v>
      </c>
      <c r="AT8" s="902"/>
      <c r="AU8" s="901" t="s">
        <v>5</v>
      </c>
      <c r="AV8" s="902"/>
      <c r="AW8" s="298"/>
    </row>
    <row r="9" spans="1:49" ht="16.5">
      <c r="A9" s="914"/>
      <c r="B9" s="917"/>
      <c r="C9" s="909"/>
      <c r="D9" s="910"/>
      <c r="E9" s="909"/>
      <c r="F9" s="910"/>
      <c r="G9" s="909"/>
      <c r="H9" s="910"/>
      <c r="I9" s="909"/>
      <c r="J9" s="910"/>
      <c r="K9" s="909"/>
      <c r="L9" s="910"/>
      <c r="M9" s="909"/>
      <c r="N9" s="910"/>
      <c r="O9" s="909"/>
      <c r="P9" s="910"/>
      <c r="Q9" s="909"/>
      <c r="R9" s="910"/>
      <c r="S9" s="909"/>
      <c r="T9" s="910"/>
      <c r="U9" s="909"/>
      <c r="V9" s="910"/>
      <c r="W9" s="909"/>
      <c r="X9" s="910"/>
      <c r="Y9" s="909"/>
      <c r="Z9" s="910"/>
      <c r="AA9" s="909"/>
      <c r="AB9" s="910"/>
      <c r="AC9" s="909"/>
      <c r="AD9" s="910"/>
      <c r="AE9" s="909"/>
      <c r="AF9" s="910"/>
      <c r="AG9" s="909"/>
      <c r="AH9" s="910"/>
      <c r="AI9" s="909"/>
      <c r="AJ9" s="910"/>
      <c r="AK9" s="909"/>
      <c r="AL9" s="912"/>
      <c r="AM9" s="909"/>
      <c r="AN9" s="910"/>
      <c r="AO9" s="912"/>
      <c r="AP9" s="910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915"/>
      <c r="B10" s="918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903" t="s">
        <v>220</v>
      </c>
      <c r="AY13" s="903"/>
      <c r="AZ13" s="903"/>
      <c r="BA13" s="903"/>
      <c r="BB13" s="903"/>
      <c r="BC13" s="903"/>
      <c r="BD13" s="903"/>
      <c r="BE13" s="903"/>
      <c r="BF13" s="903"/>
    </row>
    <row r="14" spans="1:58" s="297" customFormat="1" ht="27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903"/>
      <c r="AY14" s="903"/>
      <c r="AZ14" s="903"/>
      <c r="BA14" s="903"/>
      <c r="BB14" s="903"/>
      <c r="BC14" s="903"/>
      <c r="BD14" s="903"/>
      <c r="BE14" s="903"/>
      <c r="BF14" s="903"/>
    </row>
    <row r="15" spans="1:58" s="297" customFormat="1" ht="27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903"/>
      <c r="AY15" s="903"/>
      <c r="AZ15" s="903"/>
      <c r="BA15" s="903"/>
      <c r="BB15" s="903"/>
      <c r="BC15" s="903"/>
      <c r="BD15" s="903"/>
      <c r="BE15" s="903"/>
      <c r="BF15" s="903"/>
    </row>
    <row r="16" spans="1:58" s="297" customFormat="1" ht="27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903"/>
      <c r="AY16" s="903"/>
      <c r="AZ16" s="903"/>
      <c r="BA16" s="903"/>
      <c r="BB16" s="903"/>
      <c r="BC16" s="903"/>
      <c r="BD16" s="903"/>
      <c r="BE16" s="903"/>
      <c r="BF16" s="903"/>
    </row>
    <row r="17" spans="1:58" s="297" customFormat="1" ht="27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904" t="s">
        <v>226</v>
      </c>
      <c r="AY17" s="904"/>
      <c r="AZ17" s="395" t="s">
        <v>227</v>
      </c>
      <c r="BA17" s="396"/>
      <c r="BB17" s="397"/>
      <c r="BC17" s="905" t="s">
        <v>228</v>
      </c>
      <c r="BD17" s="905"/>
      <c r="BE17" s="341"/>
      <c r="BF17" s="341"/>
    </row>
    <row r="18" spans="1:56" s="297" customFormat="1" ht="27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904"/>
      <c r="AY18" s="904"/>
      <c r="AZ18" s="399" t="s">
        <v>229</v>
      </c>
      <c r="BA18" s="399" t="s">
        <v>230</v>
      </c>
      <c r="BB18" s="395" t="s">
        <v>231</v>
      </c>
      <c r="BC18" s="905"/>
      <c r="BD18" s="905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906" t="s">
        <v>13</v>
      </c>
      <c r="AY19" s="906"/>
      <c r="AZ19" s="400">
        <v>4</v>
      </c>
      <c r="BA19" s="394">
        <v>3</v>
      </c>
      <c r="BB19" s="401" t="s">
        <v>232</v>
      </c>
      <c r="BC19" s="900" t="s">
        <v>233</v>
      </c>
      <c r="BD19" s="898"/>
    </row>
    <row r="20" spans="1:56" s="297" customFormat="1" ht="27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899" t="s">
        <v>71</v>
      </c>
      <c r="AY20" s="899"/>
      <c r="AZ20" s="400">
        <v>4</v>
      </c>
      <c r="BA20" s="400">
        <v>5</v>
      </c>
      <c r="BB20" s="401" t="s">
        <v>232</v>
      </c>
      <c r="BC20" s="900" t="s">
        <v>234</v>
      </c>
      <c r="BD20" s="898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898" t="s">
        <v>200</v>
      </c>
      <c r="AY24" s="898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898" t="s">
        <v>71</v>
      </c>
      <c r="AY25" s="898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896" t="s">
        <v>13</v>
      </c>
      <c r="AY26" s="896"/>
      <c r="AZ26" s="410">
        <v>2</v>
      </c>
    </row>
    <row r="27" spans="1:52" s="297" customFormat="1" ht="27.7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7.7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7.7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898" t="s">
        <v>200</v>
      </c>
      <c r="AY35" s="898"/>
      <c r="AZ35" s="409" t="s">
        <v>9</v>
      </c>
    </row>
    <row r="36" spans="1:52" s="297" customFormat="1" ht="27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896" t="s">
        <v>26</v>
      </c>
      <c r="AY36" s="897"/>
      <c r="AZ36" s="410">
        <v>1</v>
      </c>
    </row>
    <row r="37" spans="1:52" s="297" customFormat="1" ht="27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894" t="s">
        <v>27</v>
      </c>
      <c r="AY37" s="895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894" t="s">
        <v>29</v>
      </c>
      <c r="AY38" s="895"/>
      <c r="AZ38" s="410">
        <v>3</v>
      </c>
      <c r="BA38" s="297"/>
      <c r="BB38" s="297"/>
      <c r="BC38" s="297"/>
      <c r="BD38" s="297"/>
    </row>
    <row r="39" spans="1:48" s="297" customFormat="1" ht="27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898" t="s">
        <v>200</v>
      </c>
      <c r="AY41" s="898"/>
      <c r="AZ41" s="409" t="s">
        <v>9</v>
      </c>
    </row>
    <row r="42" spans="1:52" s="297" customFormat="1" ht="27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896" t="s">
        <v>243</v>
      </c>
      <c r="AY42" s="897"/>
      <c r="AZ42" s="410">
        <v>1</v>
      </c>
    </row>
    <row r="43" spans="1:52" s="297" customFormat="1" ht="27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894" t="s">
        <v>69</v>
      </c>
      <c r="AY43" s="895"/>
      <c r="AZ43" s="410">
        <v>2</v>
      </c>
    </row>
    <row r="44" spans="1:52" s="297" customFormat="1" ht="27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894" t="s">
        <v>79</v>
      </c>
      <c r="AY44" s="895"/>
      <c r="AZ44" s="410">
        <v>3</v>
      </c>
    </row>
    <row r="45" spans="1:48" s="297" customFormat="1" ht="27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7.7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I8:AJ9"/>
    <mergeCell ref="AK8:AL9"/>
    <mergeCell ref="AM8:AN9"/>
    <mergeCell ref="AO8:AP9"/>
    <mergeCell ref="AQ8:AR8"/>
    <mergeCell ref="AS8:AT8"/>
    <mergeCell ref="AU8:AV8"/>
    <mergeCell ref="AX13:BF16"/>
    <mergeCell ref="AX17:AY18"/>
    <mergeCell ref="BC17:BD18"/>
    <mergeCell ref="AX19:AY19"/>
    <mergeCell ref="BC19:BD19"/>
    <mergeCell ref="AX20:AY20"/>
    <mergeCell ref="BC20:BD20"/>
    <mergeCell ref="AX24:AY24"/>
    <mergeCell ref="AX25:AY25"/>
    <mergeCell ref="AX26:AY26"/>
    <mergeCell ref="AX35:AY35"/>
    <mergeCell ref="AX44:AY44"/>
    <mergeCell ref="AX36:AY36"/>
    <mergeCell ref="AX37:AY37"/>
    <mergeCell ref="AX38:AY38"/>
    <mergeCell ref="AX41:AY41"/>
    <mergeCell ref="AX42:AY42"/>
    <mergeCell ref="AX43:AY43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2022-03-21T08:42:16Z</dcterms:modified>
  <cp:category/>
  <cp:version/>
  <cp:contentType/>
  <cp:contentStatus/>
</cp:coreProperties>
</file>