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<sst xmlns="http://schemas.openxmlformats.org/spreadsheetml/2006/main" count="1738" uniqueCount="275">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</sst>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2" fillId="0" borderId="8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vertical="center"/>
    </xf>
    <xf numFmtId="0" fontId="4" fillId="0" borderId="117" xfId="0" applyFont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14" fillId="0" borderId="127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8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4" xfId="53" applyNumberFormat="1" applyFont="1" applyBorder="1" applyAlignment="1">
      <alignment horizontal="center" vertical="center"/>
      <protection/>
    </xf>
    <xf numFmtId="0" fontId="15" fillId="0" borderId="125" xfId="53" applyNumberFormat="1" applyFont="1" applyBorder="1" applyAlignment="1">
      <alignment horizontal="center" vertical="center"/>
      <protection/>
    </xf>
    <xf numFmtId="0" fontId="15" fillId="0" borderId="126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3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2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575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11"/>
  <sheetViews>
    <sheetView showZeros="0" tabSelected="1" zoomScale="40" zoomScaleNormal="40" zoomScalePageLayoutView="0" workbookViewId="0" topLeftCell="B1">
      <pane xSplit="1" ySplit="10" topLeftCell="Q4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Z74" sqref="AZ74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80" t="s">
        <v>0</v>
      </c>
      <c r="B8" s="883" t="s">
        <v>1</v>
      </c>
      <c r="C8" s="868" t="s">
        <v>102</v>
      </c>
      <c r="D8" s="869"/>
      <c r="E8" s="868" t="s">
        <v>116</v>
      </c>
      <c r="F8" s="869"/>
      <c r="G8" s="868" t="s">
        <v>117</v>
      </c>
      <c r="H8" s="869"/>
      <c r="I8" s="868" t="s">
        <v>254</v>
      </c>
      <c r="J8" s="869"/>
      <c r="K8" s="868" t="s">
        <v>126</v>
      </c>
      <c r="L8" s="869"/>
      <c r="M8" s="868" t="s">
        <v>257</v>
      </c>
      <c r="N8" s="869"/>
      <c r="O8" s="868" t="s">
        <v>260</v>
      </c>
      <c r="P8" s="869"/>
      <c r="Q8" s="868" t="s">
        <v>261</v>
      </c>
      <c r="R8" s="869"/>
      <c r="S8" s="868" t="s">
        <v>263</v>
      </c>
      <c r="T8" s="869"/>
      <c r="U8" s="868" t="s">
        <v>264</v>
      </c>
      <c r="V8" s="869"/>
      <c r="W8" s="868" t="s">
        <v>267</v>
      </c>
      <c r="X8" s="869"/>
      <c r="Y8" s="868" t="s">
        <v>176</v>
      </c>
      <c r="Z8" s="869"/>
      <c r="AA8" s="868" t="s">
        <v>119</v>
      </c>
      <c r="AB8" s="869"/>
      <c r="AC8" s="868" t="s">
        <v>160</v>
      </c>
      <c r="AD8" s="869"/>
      <c r="AE8" s="873" t="s">
        <v>270</v>
      </c>
      <c r="AF8" s="872"/>
      <c r="AG8" s="872" t="s">
        <v>271</v>
      </c>
      <c r="AH8" s="872"/>
      <c r="AI8" s="872" t="s">
        <v>180</v>
      </c>
      <c r="AJ8" s="872"/>
      <c r="AK8" s="873" t="s">
        <v>178</v>
      </c>
      <c r="AL8" s="872"/>
      <c r="AM8" s="872"/>
      <c r="AN8" s="872"/>
      <c r="AO8" s="872"/>
      <c r="AP8" s="872"/>
      <c r="AQ8" s="874"/>
      <c r="AR8" s="875"/>
      <c r="AS8" s="874"/>
      <c r="AT8" s="878"/>
      <c r="AU8" s="868" t="s">
        <v>3</v>
      </c>
      <c r="AV8" s="869"/>
      <c r="AW8" s="868" t="s">
        <v>4</v>
      </c>
      <c r="AX8" s="869"/>
      <c r="AY8" s="868" t="s">
        <v>5</v>
      </c>
      <c r="AZ8" s="869"/>
      <c r="BA8" s="3"/>
    </row>
    <row r="9" spans="1:53" ht="16.5">
      <c r="A9" s="881"/>
      <c r="B9" s="883"/>
      <c r="C9" s="870"/>
      <c r="D9" s="871"/>
      <c r="E9" s="870"/>
      <c r="F9" s="871"/>
      <c r="G9" s="870"/>
      <c r="H9" s="871"/>
      <c r="I9" s="870"/>
      <c r="J9" s="871"/>
      <c r="K9" s="870"/>
      <c r="L9" s="871"/>
      <c r="M9" s="870"/>
      <c r="N9" s="871"/>
      <c r="O9" s="870"/>
      <c r="P9" s="871"/>
      <c r="Q9" s="870"/>
      <c r="R9" s="871"/>
      <c r="S9" s="870"/>
      <c r="T9" s="871"/>
      <c r="U9" s="870"/>
      <c r="V9" s="871"/>
      <c r="W9" s="870"/>
      <c r="X9" s="871"/>
      <c r="Y9" s="870"/>
      <c r="Z9" s="871"/>
      <c r="AA9" s="870"/>
      <c r="AB9" s="871"/>
      <c r="AC9" s="870"/>
      <c r="AD9" s="871"/>
      <c r="AE9" s="873"/>
      <c r="AF9" s="872"/>
      <c r="AG9" s="872"/>
      <c r="AH9" s="872"/>
      <c r="AI9" s="872"/>
      <c r="AJ9" s="872"/>
      <c r="AK9" s="873"/>
      <c r="AL9" s="872"/>
      <c r="AM9" s="872"/>
      <c r="AN9" s="872"/>
      <c r="AO9" s="872"/>
      <c r="AP9" s="872"/>
      <c r="AQ9" s="876"/>
      <c r="AR9" s="877"/>
      <c r="AS9" s="876"/>
      <c r="AT9" s="879"/>
      <c r="AU9" s="870"/>
      <c r="AV9" s="871"/>
      <c r="AW9" s="870"/>
      <c r="AX9" s="871"/>
      <c r="AY9" s="870"/>
      <c r="AZ9" s="871"/>
      <c r="BA9" s="3"/>
    </row>
    <row r="10" spans="1:53" ht="30" customHeight="1" thickBot="1">
      <c r="A10" s="882"/>
      <c r="B10" s="884"/>
      <c r="C10" s="848" t="s">
        <v>6</v>
      </c>
      <c r="D10" s="849" t="s">
        <v>7</v>
      </c>
      <c r="E10" s="848" t="s">
        <v>6</v>
      </c>
      <c r="F10" s="849" t="s">
        <v>7</v>
      </c>
      <c r="G10" s="848" t="s">
        <v>6</v>
      </c>
      <c r="H10" s="849" t="s">
        <v>7</v>
      </c>
      <c r="I10" s="848" t="s">
        <v>6</v>
      </c>
      <c r="J10" s="849" t="s">
        <v>7</v>
      </c>
      <c r="K10" s="852" t="s">
        <v>6</v>
      </c>
      <c r="L10" s="849" t="s">
        <v>7</v>
      </c>
      <c r="M10" s="848" t="s">
        <v>6</v>
      </c>
      <c r="N10" s="849" t="s">
        <v>7</v>
      </c>
      <c r="O10" s="848" t="s">
        <v>6</v>
      </c>
      <c r="P10" s="849" t="s">
        <v>7</v>
      </c>
      <c r="Q10" s="848" t="s">
        <v>6</v>
      </c>
      <c r="R10" s="849" t="s">
        <v>7</v>
      </c>
      <c r="S10" s="848" t="s">
        <v>6</v>
      </c>
      <c r="T10" s="849" t="s">
        <v>7</v>
      </c>
      <c r="U10" s="848" t="s">
        <v>6</v>
      </c>
      <c r="V10" s="849" t="s">
        <v>7</v>
      </c>
      <c r="W10" s="848" t="s">
        <v>6</v>
      </c>
      <c r="X10" s="849" t="s">
        <v>7</v>
      </c>
      <c r="Y10" s="848" t="s">
        <v>6</v>
      </c>
      <c r="Z10" s="849" t="s">
        <v>7</v>
      </c>
      <c r="AA10" s="848" t="s">
        <v>6</v>
      </c>
      <c r="AB10" s="849" t="s">
        <v>7</v>
      </c>
      <c r="AC10" s="848" t="s">
        <v>6</v>
      </c>
      <c r="AD10" s="849" t="s">
        <v>7</v>
      </c>
      <c r="AE10" s="846" t="s">
        <v>6</v>
      </c>
      <c r="AF10" s="849" t="s">
        <v>7</v>
      </c>
      <c r="AG10" s="842" t="s">
        <v>6</v>
      </c>
      <c r="AH10" s="849" t="s">
        <v>7</v>
      </c>
      <c r="AI10" s="842" t="s">
        <v>6</v>
      </c>
      <c r="AJ10" s="849" t="s">
        <v>7</v>
      </c>
      <c r="AK10" s="846" t="s">
        <v>6</v>
      </c>
      <c r="AL10" s="849" t="s">
        <v>7</v>
      </c>
      <c r="AM10" s="842" t="s">
        <v>6</v>
      </c>
      <c r="AN10" s="842" t="s">
        <v>7</v>
      </c>
      <c r="AO10" s="842" t="s">
        <v>6</v>
      </c>
      <c r="AP10" s="842" t="s">
        <v>7</v>
      </c>
      <c r="AQ10" s="842" t="s">
        <v>6</v>
      </c>
      <c r="AR10" s="842" t="s">
        <v>7</v>
      </c>
      <c r="AS10" s="842" t="s">
        <v>6</v>
      </c>
      <c r="AT10" s="858" t="s">
        <v>7</v>
      </c>
      <c r="AU10" s="860" t="s">
        <v>8</v>
      </c>
      <c r="AV10" s="861" t="s">
        <v>9</v>
      </c>
      <c r="AW10" s="860" t="s">
        <v>8</v>
      </c>
      <c r="AX10" s="865" t="s">
        <v>9</v>
      </c>
      <c r="AY10" s="860" t="s">
        <v>10</v>
      </c>
      <c r="AZ10" s="865" t="s">
        <v>11</v>
      </c>
      <c r="BA10" s="3"/>
    </row>
    <row r="11" spans="1:53" s="2" customFormat="1" ht="34.5" customHeight="1">
      <c r="A11" s="15"/>
      <c r="B11" s="845" t="s">
        <v>12</v>
      </c>
      <c r="C11" s="850"/>
      <c r="D11" s="851"/>
      <c r="E11" s="850"/>
      <c r="F11" s="851"/>
      <c r="G11" s="850"/>
      <c r="H11" s="851"/>
      <c r="I11" s="850"/>
      <c r="J11" s="851"/>
      <c r="K11" s="853"/>
      <c r="L11" s="851"/>
      <c r="M11" s="850"/>
      <c r="N11" s="851"/>
      <c r="O11" s="850"/>
      <c r="P11" s="851"/>
      <c r="Q11" s="850"/>
      <c r="R11" s="851"/>
      <c r="S11" s="855"/>
      <c r="T11" s="851"/>
      <c r="U11" s="850"/>
      <c r="V11" s="851"/>
      <c r="W11" s="850"/>
      <c r="X11" s="851"/>
      <c r="Y11" s="850"/>
      <c r="Z11" s="851"/>
      <c r="AA11" s="850"/>
      <c r="AB11" s="851"/>
      <c r="AC11" s="850"/>
      <c r="AD11" s="851"/>
      <c r="AE11" s="847"/>
      <c r="AF11" s="851"/>
      <c r="AG11" s="843"/>
      <c r="AH11" s="851"/>
      <c r="AI11" s="843"/>
      <c r="AJ11" s="851"/>
      <c r="AK11" s="847"/>
      <c r="AL11" s="851"/>
      <c r="AM11" s="843"/>
      <c r="AN11" s="843"/>
      <c r="AO11" s="843"/>
      <c r="AP11" s="843"/>
      <c r="AQ11" s="843"/>
      <c r="AR11" s="843"/>
      <c r="AS11" s="843"/>
      <c r="AT11" s="859"/>
      <c r="AU11" s="862"/>
      <c r="AV11" s="844"/>
      <c r="AW11" s="862"/>
      <c r="AX11" s="844"/>
      <c r="AY11" s="862"/>
      <c r="AZ11" s="844"/>
      <c r="BA11" s="16"/>
    </row>
    <row r="12" spans="1:53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823"/>
      <c r="AN12" s="823"/>
      <c r="AO12" s="823"/>
      <c r="AP12" s="823"/>
      <c r="AQ12" s="823"/>
      <c r="AR12" s="823"/>
      <c r="AS12" s="823"/>
      <c r="AT12" s="780"/>
      <c r="AU12" s="781">
        <f aca="true" t="shared" si="3" ref="AU12:AU24">AW12</f>
        <v>445.5</v>
      </c>
      <c r="AV12" s="142">
        <f aca="true" t="shared" si="4" ref="AV12:AV24">_xlfn.RANK.EQ(AU12,$AU$12:$AU$31,0)</f>
        <v>1</v>
      </c>
      <c r="AW12" s="781">
        <f aca="true" t="shared" si="5" ref="AW12:AW31">D12+F12+H12+N12+J12+P12+R12+Z12+AB12+T12+L12+V12+X12+AF12+AD12+AJ12+AH12+AL12+AN12+AP12+AR12+AT12</f>
        <v>445.5</v>
      </c>
      <c r="AX12" s="142">
        <f aca="true" t="shared" si="6" ref="AX12:AX24">_xlfn.RANK.EQ(AW12,$AW$12:$AW$95,0)</f>
        <v>1</v>
      </c>
      <c r="AY12" s="769">
        <f aca="true" t="shared" si="7" ref="AY12:AY24">1+AY11</f>
        <v>1</v>
      </c>
      <c r="AZ12" s="783">
        <f aca="true" t="shared" si="8" ref="AZ12:AZ24"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823"/>
      <c r="AN13" s="823"/>
      <c r="AO13" s="823"/>
      <c r="AP13" s="823"/>
      <c r="AQ13" s="823"/>
      <c r="AR13" s="823"/>
      <c r="AS13" s="823"/>
      <c r="AT13" s="780"/>
      <c r="AU13" s="781">
        <f t="shared" si="3"/>
        <v>414</v>
      </c>
      <c r="AV13" s="142">
        <f t="shared" si="4"/>
        <v>2</v>
      </c>
      <c r="AW13" s="781">
        <f t="shared" si="5"/>
        <v>414</v>
      </c>
      <c r="AX13" s="139">
        <f t="shared" si="6"/>
        <v>3</v>
      </c>
      <c r="AY13" s="769">
        <f t="shared" si="7"/>
        <v>2</v>
      </c>
      <c r="AZ13" s="783">
        <f t="shared" si="8"/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823"/>
      <c r="AN14" s="823"/>
      <c r="AO14" s="823"/>
      <c r="AP14" s="823"/>
      <c r="AQ14" s="823"/>
      <c r="AR14" s="823"/>
      <c r="AS14" s="823"/>
      <c r="AT14" s="780"/>
      <c r="AU14" s="781">
        <f t="shared" si="3"/>
        <v>220.5</v>
      </c>
      <c r="AV14" s="142">
        <f t="shared" si="4"/>
        <v>3</v>
      </c>
      <c r="AW14" s="781">
        <f t="shared" si="5"/>
        <v>220.5</v>
      </c>
      <c r="AX14" s="139">
        <f t="shared" si="6"/>
        <v>11</v>
      </c>
      <c r="AY14" s="769">
        <f t="shared" si="7"/>
        <v>3</v>
      </c>
      <c r="AZ14" s="783">
        <f t="shared" si="8"/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159">
        <v>12</v>
      </c>
      <c r="F15" s="778">
        <v>16</v>
      </c>
      <c r="G15" s="159"/>
      <c r="H15" s="778"/>
      <c r="I15" s="159"/>
      <c r="J15" s="778">
        <f>IF(I15&gt;0,IF(I15&gt;26,1,IF(I15&gt;2,28-I15,IF(I15=2,27,30))),0)</f>
        <v>0</v>
      </c>
      <c r="K15" s="159">
        <v>20</v>
      </c>
      <c r="L15" s="778">
        <f>IF(K15&gt;0,IF(K15&gt;26,1,IF(K15&gt;2,28-K15,IF(K15=2,27,30))),0)</f>
        <v>8</v>
      </c>
      <c r="M15" s="15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159">
        <v>14</v>
      </c>
      <c r="R15" s="778">
        <v>11</v>
      </c>
      <c r="S15" s="159"/>
      <c r="T15" s="778">
        <f t="shared" si="0"/>
        <v>0</v>
      </c>
      <c r="U15" s="159"/>
      <c r="V15" s="778">
        <f t="shared" si="1"/>
        <v>0</v>
      </c>
      <c r="W15" s="159"/>
      <c r="X15" s="778">
        <f t="shared" si="2"/>
        <v>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>
        <f>IF(AC15&gt;0,IF(AC15&gt;26,1,IF(AC15&gt;2,28-AC15,IF(AC15=2,27,30))),0)</f>
        <v>0</v>
      </c>
      <c r="AE15" s="779"/>
      <c r="AF15" s="778">
        <f>IF(AE15&gt;0,IF(AE15&gt;26,1,IF(AE15&gt;2,28-AE15,IF(AE15=2,27,30))),0)</f>
        <v>0</v>
      </c>
      <c r="AG15" s="823"/>
      <c r="AH15" s="778">
        <f>IF(AG15&gt;0,IF(AG15&gt;26,1,IF(AG15&gt;2,28-AG15,IF(AG15=2,27,30))),0)</f>
        <v>0</v>
      </c>
      <c r="AI15" s="823"/>
      <c r="AJ15" s="778">
        <f aca="true" t="shared" si="9" ref="AJ15:AJ20">IF(AI15&gt;0,IF(AI15&gt;26,1,IF(AI15&gt;2,28-AI15,IF(AI15=2,27,30))),0)</f>
        <v>0</v>
      </c>
      <c r="AK15" s="779"/>
      <c r="AL15" s="778">
        <f>IF(AK15&gt;0,IF(AK15&gt;26,1,IF(AK15&gt;2,28-AK15,IF(AK15=2,27,30))),0)</f>
        <v>0</v>
      </c>
      <c r="AM15" s="823"/>
      <c r="AN15" s="823"/>
      <c r="AO15" s="823"/>
      <c r="AP15" s="823"/>
      <c r="AQ15" s="823"/>
      <c r="AR15" s="823"/>
      <c r="AS15" s="823"/>
      <c r="AT15" s="780"/>
      <c r="AU15" s="781">
        <f t="shared" si="3"/>
        <v>93</v>
      </c>
      <c r="AV15" s="142">
        <f t="shared" si="4"/>
        <v>4</v>
      </c>
      <c r="AW15" s="781">
        <f t="shared" si="5"/>
        <v>93</v>
      </c>
      <c r="AX15" s="142">
        <f t="shared" si="6"/>
        <v>17</v>
      </c>
      <c r="AY15" s="769">
        <f t="shared" si="7"/>
        <v>4</v>
      </c>
      <c r="AZ15" s="783">
        <f t="shared" si="8"/>
        <v>4</v>
      </c>
      <c r="BA15" s="16"/>
    </row>
    <row r="16" spans="1:53" s="2" customFormat="1" ht="27.75" customHeight="1">
      <c r="A16" s="46"/>
      <c r="B16" s="171" t="s">
        <v>54</v>
      </c>
      <c r="C16" s="159"/>
      <c r="D16" s="778"/>
      <c r="E16" s="159"/>
      <c r="F16" s="778"/>
      <c r="G16" s="159"/>
      <c r="H16" s="778"/>
      <c r="I16" s="159"/>
      <c r="J16" s="778"/>
      <c r="K16" s="159"/>
      <c r="L16" s="778"/>
      <c r="M16" s="159"/>
      <c r="N16" s="778"/>
      <c r="O16" s="159"/>
      <c r="P16" s="778"/>
      <c r="Q16" s="159">
        <v>8</v>
      </c>
      <c r="R16" s="778">
        <v>17.5</v>
      </c>
      <c r="S16" s="159"/>
      <c r="T16" s="778">
        <f t="shared" si="0"/>
        <v>0</v>
      </c>
      <c r="U16" s="159"/>
      <c r="V16" s="778">
        <f t="shared" si="1"/>
        <v>0</v>
      </c>
      <c r="W16" s="159">
        <v>1</v>
      </c>
      <c r="X16" s="778">
        <f t="shared" si="2"/>
        <v>30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/>
      <c r="AE16" s="779"/>
      <c r="AF16" s="778"/>
      <c r="AG16" s="823">
        <v>16</v>
      </c>
      <c r="AH16" s="778">
        <f>IF(AG16&gt;0,IF(AG16&gt;26,1,IF(AG16&gt;2,28-AG16,IF(AG16=2,27,30))),0)</f>
        <v>12</v>
      </c>
      <c r="AI16" s="823"/>
      <c r="AJ16" s="778">
        <f t="shared" si="9"/>
        <v>0</v>
      </c>
      <c r="AK16" s="779">
        <v>6</v>
      </c>
      <c r="AL16" s="778">
        <f>IF(AK16&gt;0,IF(AK16&gt;26,1,IF(AK16&gt;2,28-AK16,IF(AK16=2,27,30))),0)</f>
        <v>22</v>
      </c>
      <c r="AM16" s="823"/>
      <c r="AN16" s="823"/>
      <c r="AO16" s="823"/>
      <c r="AP16" s="823"/>
      <c r="AQ16" s="823"/>
      <c r="AR16" s="823"/>
      <c r="AS16" s="823"/>
      <c r="AT16" s="780"/>
      <c r="AU16" s="781">
        <f t="shared" si="3"/>
        <v>81.5</v>
      </c>
      <c r="AV16" s="142">
        <f t="shared" si="4"/>
        <v>5</v>
      </c>
      <c r="AW16" s="781">
        <f t="shared" si="5"/>
        <v>81.5</v>
      </c>
      <c r="AX16" s="142">
        <f t="shared" si="6"/>
        <v>18</v>
      </c>
      <c r="AY16" s="769">
        <f t="shared" si="7"/>
        <v>5</v>
      </c>
      <c r="AZ16" s="783">
        <f t="shared" si="8"/>
        <v>5</v>
      </c>
      <c r="BA16" s="16"/>
    </row>
    <row r="17" spans="1:53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 t="shared" si="9"/>
        <v>0</v>
      </c>
      <c r="AK17" s="779"/>
      <c r="AL17" s="778"/>
      <c r="AM17" s="823"/>
      <c r="AN17" s="823"/>
      <c r="AO17" s="823"/>
      <c r="AP17" s="823"/>
      <c r="AQ17" s="823"/>
      <c r="AR17" s="823"/>
      <c r="AS17" s="823"/>
      <c r="AT17" s="780"/>
      <c r="AU17" s="781">
        <f t="shared" si="3"/>
        <v>60</v>
      </c>
      <c r="AV17" s="142">
        <f t="shared" si="4"/>
        <v>6</v>
      </c>
      <c r="AW17" s="781">
        <f t="shared" si="5"/>
        <v>60</v>
      </c>
      <c r="AX17" s="142">
        <f t="shared" si="6"/>
        <v>22</v>
      </c>
      <c r="AY17" s="769">
        <f t="shared" si="7"/>
        <v>6</v>
      </c>
      <c r="AZ17" s="783">
        <f t="shared" si="8"/>
        <v>6</v>
      </c>
      <c r="BA17" s="16"/>
    </row>
    <row r="18" spans="1:52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 t="shared" si="9"/>
        <v>0</v>
      </c>
      <c r="AK18" s="778">
        <v>5</v>
      </c>
      <c r="AL18" s="778">
        <f>IF(AK18&gt;0,IF(AK18&gt;26,1,IF(AK18&gt;2,28-AK18,IF(AK18=2,27,30))),0)</f>
        <v>23</v>
      </c>
      <c r="AM18" s="823"/>
      <c r="AN18" s="823"/>
      <c r="AO18" s="823"/>
      <c r="AP18" s="823"/>
      <c r="AQ18" s="823"/>
      <c r="AR18" s="823"/>
      <c r="AS18" s="823"/>
      <c r="AT18" s="780"/>
      <c r="AU18" s="781">
        <f t="shared" si="3"/>
        <v>53</v>
      </c>
      <c r="AV18" s="142">
        <f t="shared" si="4"/>
        <v>7</v>
      </c>
      <c r="AW18" s="781">
        <f t="shared" si="5"/>
        <v>53</v>
      </c>
      <c r="AX18" s="142">
        <f t="shared" si="6"/>
        <v>24</v>
      </c>
      <c r="AY18" s="769">
        <f t="shared" si="7"/>
        <v>7</v>
      </c>
      <c r="AZ18" s="783">
        <f t="shared" si="8"/>
        <v>7</v>
      </c>
    </row>
    <row r="19" spans="1:53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10" ref="T19:T24">IF(S19&gt;0,IF(S19&gt;26,1,IF(S19&gt;2,28-S19,IF(S19=2,27,30))),0)</f>
        <v>0</v>
      </c>
      <c r="U19" s="159"/>
      <c r="V19" s="778">
        <f aca="true" t="shared" si="11" ref="V19:V24">IF(U19&gt;0,IF(U19&gt;26,1,IF(U19&gt;2,28-U19,IF(U19=2,27,30))),0)</f>
        <v>0</v>
      </c>
      <c r="W19" s="159"/>
      <c r="X19" s="778">
        <f aca="true" t="shared" si="12" ref="X19:X24">IF(W19&gt;0,IF(W19&gt;26,1,IF(W19&gt;2,28-W19,IF(W19=2,27,30))),0)</f>
        <v>0</v>
      </c>
      <c r="Y19" s="159"/>
      <c r="Z19" s="778">
        <f aca="true" t="shared" si="13" ref="Z19:Z24">IF(Y19&gt;0,IF(Y19&gt;26,1,IF(Y19&gt;2,28-Y19,IF(Y19=2,27,30))),0)</f>
        <v>0</v>
      </c>
      <c r="AA19" s="159"/>
      <c r="AB19" s="778">
        <f aca="true" t="shared" si="14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 t="shared" si="9"/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823"/>
      <c r="AN19" s="823"/>
      <c r="AO19" s="823"/>
      <c r="AP19" s="823"/>
      <c r="AQ19" s="823"/>
      <c r="AR19" s="823"/>
      <c r="AS19" s="823"/>
      <c r="AT19" s="780"/>
      <c r="AU19" s="781">
        <f t="shared" si="3"/>
        <v>50</v>
      </c>
      <c r="AV19" s="142">
        <f t="shared" si="4"/>
        <v>8</v>
      </c>
      <c r="AW19" s="781">
        <f t="shared" si="5"/>
        <v>50</v>
      </c>
      <c r="AX19" s="139">
        <f t="shared" si="6"/>
        <v>25</v>
      </c>
      <c r="AY19" s="769">
        <f t="shared" si="7"/>
        <v>8</v>
      </c>
      <c r="AZ19" s="783">
        <f t="shared" si="8"/>
        <v>8</v>
      </c>
      <c r="BA19" s="16"/>
    </row>
    <row r="20" spans="1:53" s="2" customFormat="1" ht="27.75" customHeight="1">
      <c r="A20" s="46"/>
      <c r="B20" s="70" t="s">
        <v>77</v>
      </c>
      <c r="C20" s="159"/>
      <c r="D20" s="778"/>
      <c r="E20" s="159">
        <v>5</v>
      </c>
      <c r="F20" s="778">
        <v>23</v>
      </c>
      <c r="G20" s="159"/>
      <c r="H20" s="778"/>
      <c r="I20" s="159"/>
      <c r="J20" s="778">
        <f>IF(I20&gt;0,IF(I20&gt;26,1,IF(I20&gt;2,28-I20,IF(I20=2,27,30))),0)</f>
        <v>0</v>
      </c>
      <c r="K20" s="159">
        <v>6</v>
      </c>
      <c r="L20" s="778">
        <f>IF(K20&gt;0,IF(K20&gt;26,1,IF(K20&gt;2,28-K20,IF(K20=2,27,30))),0)</f>
        <v>22</v>
      </c>
      <c r="M20" s="159"/>
      <c r="N20" s="778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159"/>
      <c r="R20" s="778">
        <f>IF(Q20&gt;0,IF(Q20&gt;26,1,IF(Q20&gt;2,28-Q20,IF(Q20=2,27,30))),0)</f>
        <v>0</v>
      </c>
      <c r="S20" s="159"/>
      <c r="T20" s="778">
        <f t="shared" si="10"/>
        <v>0</v>
      </c>
      <c r="U20" s="159"/>
      <c r="V20" s="778">
        <f t="shared" si="11"/>
        <v>0</v>
      </c>
      <c r="W20" s="159"/>
      <c r="X20" s="778">
        <f t="shared" si="12"/>
        <v>0</v>
      </c>
      <c r="Y20" s="159"/>
      <c r="Z20" s="778">
        <f t="shared" si="13"/>
        <v>0</v>
      </c>
      <c r="AA20" s="159"/>
      <c r="AB20" s="778">
        <f t="shared" si="14"/>
        <v>0</v>
      </c>
      <c r="AC20" s="159"/>
      <c r="AD20" s="778">
        <f>IF(AC20&gt;0,IF(AC20&gt;26,1,IF(AC20&gt;2,28-AC20,IF(AC20=2,27,30))),0)</f>
        <v>0</v>
      </c>
      <c r="AE20" s="779"/>
      <c r="AF20" s="778">
        <f>IF(AE20&gt;0,IF(AE20&gt;26,1,IF(AE20&gt;2,28-AE20,IF(AE20=2,27,30))),0)</f>
        <v>0</v>
      </c>
      <c r="AG20" s="823"/>
      <c r="AH20" s="778">
        <f>IF(AG20&gt;0,IF(AG20&gt;26,1,IF(AG20&gt;2,28-AG20,IF(AG20=2,27,30))),0)</f>
        <v>0</v>
      </c>
      <c r="AI20" s="823"/>
      <c r="AJ20" s="778">
        <f t="shared" si="9"/>
        <v>0</v>
      </c>
      <c r="AK20" s="779"/>
      <c r="AL20" s="778">
        <f>IF(AK20&gt;0,IF(AK20&gt;26,1,IF(AK20&gt;2,28-AK20,IF(AK20=2,27,30))),0)</f>
        <v>0</v>
      </c>
      <c r="AM20" s="823"/>
      <c r="AN20" s="823"/>
      <c r="AO20" s="823"/>
      <c r="AP20" s="823"/>
      <c r="AQ20" s="823"/>
      <c r="AR20" s="823"/>
      <c r="AS20" s="823"/>
      <c r="AT20" s="780"/>
      <c r="AU20" s="781">
        <f t="shared" si="3"/>
        <v>45</v>
      </c>
      <c r="AV20" s="142">
        <f t="shared" si="4"/>
        <v>9</v>
      </c>
      <c r="AW20" s="781">
        <f t="shared" si="5"/>
        <v>45</v>
      </c>
      <c r="AX20" s="142">
        <f t="shared" si="6"/>
        <v>26</v>
      </c>
      <c r="AY20" s="769">
        <f t="shared" si="7"/>
        <v>9</v>
      </c>
      <c r="AZ20" s="783">
        <f t="shared" si="8"/>
        <v>9</v>
      </c>
      <c r="BA20" s="16"/>
    </row>
    <row r="21" spans="1:53" s="2" customFormat="1" ht="30" customHeight="1">
      <c r="A21" s="46"/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>
        <v>1</v>
      </c>
      <c r="P21" s="778">
        <f>IF(O21&gt;0,IF(O21&gt;26,1,IF(O21&gt;2,28-O21,IF(O21=2,27,30))),0)</f>
        <v>30</v>
      </c>
      <c r="Q21" s="159">
        <v>14</v>
      </c>
      <c r="R21" s="778">
        <v>11</v>
      </c>
      <c r="S21" s="159"/>
      <c r="T21" s="778">
        <f t="shared" si="10"/>
        <v>0</v>
      </c>
      <c r="U21" s="159"/>
      <c r="V21" s="778">
        <f t="shared" si="11"/>
        <v>0</v>
      </c>
      <c r="W21" s="159"/>
      <c r="X21" s="778">
        <f t="shared" si="12"/>
        <v>0</v>
      </c>
      <c r="Y21" s="159"/>
      <c r="Z21" s="778">
        <f t="shared" si="13"/>
        <v>0</v>
      </c>
      <c r="AA21" s="159"/>
      <c r="AB21" s="778">
        <f t="shared" si="14"/>
        <v>0</v>
      </c>
      <c r="AC21" s="159"/>
      <c r="AD21" s="778"/>
      <c r="AE21" s="779"/>
      <c r="AF21" s="778"/>
      <c r="AG21" s="823"/>
      <c r="AH21" s="778"/>
      <c r="AI21" s="823"/>
      <c r="AJ21" s="778"/>
      <c r="AK21" s="779"/>
      <c r="AL21" s="778"/>
      <c r="AM21" s="823"/>
      <c r="AN21" s="823"/>
      <c r="AO21" s="823"/>
      <c r="AP21" s="823"/>
      <c r="AQ21" s="823"/>
      <c r="AR21" s="823"/>
      <c r="AS21" s="823"/>
      <c r="AT21" s="780"/>
      <c r="AU21" s="781">
        <f t="shared" si="3"/>
        <v>41</v>
      </c>
      <c r="AV21" s="142">
        <f t="shared" si="4"/>
        <v>10</v>
      </c>
      <c r="AW21" s="781">
        <f t="shared" si="5"/>
        <v>41</v>
      </c>
      <c r="AX21" s="142">
        <f t="shared" si="6"/>
        <v>27</v>
      </c>
      <c r="AY21" s="769">
        <f t="shared" si="7"/>
        <v>10</v>
      </c>
      <c r="AZ21" s="783">
        <f t="shared" si="8"/>
        <v>10</v>
      </c>
      <c r="BA21" s="16"/>
    </row>
    <row r="22" spans="1:52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10"/>
        <v>0</v>
      </c>
      <c r="U22" s="159"/>
      <c r="V22" s="778">
        <f t="shared" si="11"/>
        <v>0</v>
      </c>
      <c r="W22" s="159"/>
      <c r="X22" s="778">
        <f t="shared" si="12"/>
        <v>0</v>
      </c>
      <c r="Y22" s="159"/>
      <c r="Z22" s="778">
        <f t="shared" si="13"/>
        <v>0</v>
      </c>
      <c r="AA22" s="159"/>
      <c r="AB22" s="778">
        <f t="shared" si="14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823"/>
      <c r="AN22" s="823"/>
      <c r="AO22" s="823"/>
      <c r="AP22" s="823"/>
      <c r="AQ22" s="823"/>
      <c r="AR22" s="823"/>
      <c r="AS22" s="823"/>
      <c r="AT22" s="780"/>
      <c r="AU22" s="781">
        <f t="shared" si="3"/>
        <v>30</v>
      </c>
      <c r="AV22" s="142">
        <f t="shared" si="4"/>
        <v>11</v>
      </c>
      <c r="AW22" s="781">
        <f t="shared" si="5"/>
        <v>30</v>
      </c>
      <c r="AX22" s="142">
        <f t="shared" si="6"/>
        <v>29</v>
      </c>
      <c r="AY22" s="769">
        <f t="shared" si="7"/>
        <v>11</v>
      </c>
      <c r="AZ22" s="783">
        <f t="shared" si="8"/>
        <v>11</v>
      </c>
    </row>
    <row r="23" spans="1:52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10"/>
        <v>0</v>
      </c>
      <c r="U23" s="159"/>
      <c r="V23" s="778">
        <f t="shared" si="11"/>
        <v>0</v>
      </c>
      <c r="W23" s="159"/>
      <c r="X23" s="778">
        <f t="shared" si="12"/>
        <v>0</v>
      </c>
      <c r="Y23" s="159"/>
      <c r="Z23" s="778">
        <f t="shared" si="13"/>
        <v>0</v>
      </c>
      <c r="AA23" s="159"/>
      <c r="AB23" s="778">
        <f t="shared" si="14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823"/>
      <c r="AN23" s="823"/>
      <c r="AO23" s="823"/>
      <c r="AP23" s="823"/>
      <c r="AQ23" s="823"/>
      <c r="AR23" s="823"/>
      <c r="AS23" s="823"/>
      <c r="AT23" s="780"/>
      <c r="AU23" s="781">
        <f t="shared" si="3"/>
        <v>25.5</v>
      </c>
      <c r="AV23" s="142">
        <f t="shared" si="4"/>
        <v>12</v>
      </c>
      <c r="AW23" s="781">
        <f t="shared" si="5"/>
        <v>25.5</v>
      </c>
      <c r="AX23" s="142">
        <f t="shared" si="6"/>
        <v>31</v>
      </c>
      <c r="AY23" s="769">
        <f t="shared" si="7"/>
        <v>12</v>
      </c>
      <c r="AZ23" s="783">
        <f t="shared" si="8"/>
        <v>12</v>
      </c>
    </row>
    <row r="24" spans="1:53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10"/>
        <v>0</v>
      </c>
      <c r="U24" s="159"/>
      <c r="V24" s="778">
        <f t="shared" si="11"/>
        <v>0</v>
      </c>
      <c r="W24" s="159"/>
      <c r="X24" s="778">
        <f t="shared" si="12"/>
        <v>0</v>
      </c>
      <c r="Y24" s="159"/>
      <c r="Z24" s="778">
        <f t="shared" si="13"/>
        <v>0</v>
      </c>
      <c r="AA24" s="159"/>
      <c r="AB24" s="778">
        <f t="shared" si="14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823"/>
      <c r="AN24" s="823"/>
      <c r="AO24" s="823"/>
      <c r="AP24" s="823"/>
      <c r="AQ24" s="823"/>
      <c r="AR24" s="823"/>
      <c r="AS24" s="823"/>
      <c r="AT24" s="780"/>
      <c r="AU24" s="781">
        <f t="shared" si="3"/>
        <v>22</v>
      </c>
      <c r="AV24" s="142">
        <f t="shared" si="4"/>
        <v>13</v>
      </c>
      <c r="AW24" s="781">
        <f t="shared" si="5"/>
        <v>22</v>
      </c>
      <c r="AX24" s="142">
        <f t="shared" si="6"/>
        <v>33</v>
      </c>
      <c r="AY24" s="769">
        <f t="shared" si="7"/>
        <v>13</v>
      </c>
      <c r="AZ24" s="783">
        <f t="shared" si="8"/>
        <v>13</v>
      </c>
      <c r="BA24" s="16"/>
    </row>
    <row r="25" spans="1:53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823"/>
      <c r="AN25" s="823"/>
      <c r="AO25" s="823"/>
      <c r="AP25" s="823"/>
      <c r="AQ25" s="823"/>
      <c r="AR25" s="823"/>
      <c r="AS25" s="823"/>
      <c r="AT25" s="780"/>
      <c r="AU25" s="781">
        <f aca="true" t="shared" si="15" ref="AU25:AU31">AW25</f>
        <v>0</v>
      </c>
      <c r="AV25" s="142"/>
      <c r="AW25" s="781">
        <f t="shared" si="5"/>
        <v>0</v>
      </c>
      <c r="AX25" s="142"/>
      <c r="AY25" s="769"/>
      <c r="AZ25" s="783"/>
      <c r="BA25" s="16"/>
    </row>
    <row r="26" spans="1:52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823"/>
      <c r="AN26" s="823"/>
      <c r="AO26" s="823"/>
      <c r="AP26" s="823"/>
      <c r="AQ26" s="823"/>
      <c r="AR26" s="823"/>
      <c r="AS26" s="823"/>
      <c r="AT26" s="780"/>
      <c r="AU26" s="781">
        <f t="shared" si="15"/>
        <v>0</v>
      </c>
      <c r="AV26" s="142"/>
      <c r="AW26" s="781">
        <f t="shared" si="5"/>
        <v>0</v>
      </c>
      <c r="AX26" s="142"/>
      <c r="AY26" s="769"/>
      <c r="AZ26" s="783"/>
    </row>
    <row r="27" spans="1:53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823"/>
      <c r="AN27" s="823"/>
      <c r="AO27" s="823"/>
      <c r="AP27" s="823"/>
      <c r="AQ27" s="823"/>
      <c r="AR27" s="823"/>
      <c r="AS27" s="823"/>
      <c r="AT27" s="780"/>
      <c r="AU27" s="781">
        <f t="shared" si="15"/>
        <v>0</v>
      </c>
      <c r="AV27" s="142"/>
      <c r="AW27" s="781">
        <f t="shared" si="5"/>
        <v>0</v>
      </c>
      <c r="AX27" s="142"/>
      <c r="AY27" s="769"/>
      <c r="AZ27" s="783"/>
      <c r="BA27" s="16"/>
    </row>
    <row r="28" spans="1:52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823"/>
      <c r="AN28" s="823"/>
      <c r="AO28" s="823"/>
      <c r="AP28" s="823"/>
      <c r="AQ28" s="823"/>
      <c r="AR28" s="823"/>
      <c r="AS28" s="823"/>
      <c r="AT28" s="780"/>
      <c r="AU28" s="781">
        <f t="shared" si="15"/>
        <v>0</v>
      </c>
      <c r="AV28" s="142"/>
      <c r="AW28" s="781">
        <f t="shared" si="5"/>
        <v>0</v>
      </c>
      <c r="AX28" s="142"/>
      <c r="AY28" s="769"/>
      <c r="AZ28" s="783"/>
    </row>
    <row r="29" spans="1:53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823"/>
      <c r="AN29" s="823"/>
      <c r="AO29" s="823"/>
      <c r="AP29" s="823"/>
      <c r="AQ29" s="823"/>
      <c r="AR29" s="823"/>
      <c r="AS29" s="823"/>
      <c r="AT29" s="780"/>
      <c r="AU29" s="781">
        <f t="shared" si="15"/>
        <v>0</v>
      </c>
      <c r="AV29" s="142"/>
      <c r="AW29" s="781">
        <f t="shared" si="5"/>
        <v>0</v>
      </c>
      <c r="AX29" s="142"/>
      <c r="AY29" s="769"/>
      <c r="AZ29" s="783"/>
      <c r="BA29" s="16"/>
    </row>
    <row r="30" spans="1:53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823"/>
      <c r="AN30" s="823"/>
      <c r="AO30" s="823"/>
      <c r="AP30" s="823"/>
      <c r="AQ30" s="823"/>
      <c r="AR30" s="823"/>
      <c r="AS30" s="823"/>
      <c r="AT30" s="780"/>
      <c r="AU30" s="781">
        <f t="shared" si="15"/>
        <v>0</v>
      </c>
      <c r="AV30" s="142"/>
      <c r="AW30" s="781">
        <f t="shared" si="5"/>
        <v>0</v>
      </c>
      <c r="AX30" s="142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41"/>
      <c r="AH31" s="793"/>
      <c r="AI31" s="841"/>
      <c r="AJ31" s="793"/>
      <c r="AK31" s="791"/>
      <c r="AL31" s="793"/>
      <c r="AM31" s="841"/>
      <c r="AN31" s="841"/>
      <c r="AO31" s="841"/>
      <c r="AP31" s="841"/>
      <c r="AQ31" s="841"/>
      <c r="AR31" s="841"/>
      <c r="AS31" s="841"/>
      <c r="AT31" s="792"/>
      <c r="AU31" s="797">
        <f t="shared" si="15"/>
        <v>0</v>
      </c>
      <c r="AV31" s="177"/>
      <c r="AW31" s="797">
        <f t="shared" si="5"/>
        <v>0</v>
      </c>
      <c r="AX31" s="177"/>
      <c r="AY31" s="799"/>
      <c r="AZ31" s="800"/>
      <c r="BA31" s="54"/>
    </row>
    <row r="32" spans="2:52" s="2" customFormat="1" ht="27">
      <c r="B32" s="845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7"/>
      <c r="AH32" s="771"/>
      <c r="AI32" s="837"/>
      <c r="AJ32" s="771"/>
      <c r="AK32" s="772"/>
      <c r="AL32" s="771"/>
      <c r="AM32" s="837"/>
      <c r="AN32" s="837"/>
      <c r="AO32" s="837"/>
      <c r="AP32" s="837"/>
      <c r="AQ32" s="837"/>
      <c r="AR32" s="837"/>
      <c r="AS32" s="837"/>
      <c r="AT32" s="773"/>
      <c r="AU32" s="863"/>
      <c r="AV32" s="864"/>
      <c r="AW32" s="806"/>
      <c r="AX32" s="838"/>
      <c r="AY32" s="806"/>
      <c r="AZ32" s="838"/>
    </row>
    <row r="33" spans="1:52" s="2" customFormat="1" ht="27">
      <c r="A33" s="18"/>
      <c r="B33" s="74" t="s">
        <v>66</v>
      </c>
      <c r="C33" s="159">
        <v>8</v>
      </c>
      <c r="D33" s="778">
        <v>20</v>
      </c>
      <c r="E33" s="159">
        <v>3</v>
      </c>
      <c r="F33" s="778">
        <v>25</v>
      </c>
      <c r="G33" s="159">
        <v>3</v>
      </c>
      <c r="H33" s="778">
        <v>25</v>
      </c>
      <c r="I33" s="159">
        <v>1</v>
      </c>
      <c r="J33" s="778">
        <f aca="true" t="shared" si="16" ref="J33:J40">IF(I33&gt;0,IF(I33&gt;26,1,IF(I33&gt;2,28-I33,IF(I33=2,27,30))),0)</f>
        <v>30</v>
      </c>
      <c r="K33" s="159">
        <v>5</v>
      </c>
      <c r="L33" s="778">
        <f>IF(K33&gt;0,IF(K33&gt;26,1,IF(K33&gt;2,28-K33,IF(K33=2,27,30))),0)</f>
        <v>23</v>
      </c>
      <c r="M33" s="159">
        <v>1</v>
      </c>
      <c r="N33" s="778">
        <f aca="true" t="shared" si="17" ref="N33:N40">IF(M33&gt;0,IF(M33&gt;26,1,IF(M33&gt;2,28-M33,IF(M33=2,27,30))),0)</f>
        <v>30</v>
      </c>
      <c r="O33" s="159">
        <v>6</v>
      </c>
      <c r="P33" s="778">
        <f>IF(O33&gt;0,IF(O33&gt;26,1,IF(O33&gt;2,28-O33,IF(O33=2,27,30))),0)</f>
        <v>22</v>
      </c>
      <c r="Q33" s="159">
        <v>8</v>
      </c>
      <c r="R33" s="778">
        <v>17.5</v>
      </c>
      <c r="S33" s="159">
        <v>7</v>
      </c>
      <c r="T33" s="778">
        <f aca="true" t="shared" si="18" ref="T33:T42">IF(S33&gt;0,IF(S33&gt;26,1,IF(S33&gt;2,28-S33,IF(S33=2,27,30))),0)</f>
        <v>21</v>
      </c>
      <c r="U33" s="159">
        <v>7</v>
      </c>
      <c r="V33" s="778">
        <f aca="true" t="shared" si="19" ref="V33:V42">IF(U33&gt;0,IF(U33&gt;26,1,IF(U33&gt;2,28-U33,IF(U33=2,27,30))),0)</f>
        <v>21</v>
      </c>
      <c r="W33" s="159">
        <v>6</v>
      </c>
      <c r="X33" s="778">
        <f aca="true" t="shared" si="20" ref="X33:X42">IF(W33&gt;0,IF(W33&gt;26,1,IF(W33&gt;2,28-W33,IF(W33=2,27,30))),0)</f>
        <v>22</v>
      </c>
      <c r="Y33" s="159">
        <v>3</v>
      </c>
      <c r="Z33" s="778">
        <f>IF(Y33&gt;0,IF(Y33&gt;26,1,IF(Y33&gt;2,28-Y33,IF(Y33=2,27,30))),0)</f>
        <v>25</v>
      </c>
      <c r="AA33" s="159">
        <v>4</v>
      </c>
      <c r="AB33" s="778">
        <f>IF(AA33&gt;0,IF(AA33&gt;26,1,IF(AA33&gt;2,28-AA33,IF(AA33=2,27,30))),0)</f>
        <v>24</v>
      </c>
      <c r="AC33" s="159">
        <v>2</v>
      </c>
      <c r="AD33" s="778">
        <f aca="true" t="shared" si="21" ref="AD33:AD40">IF(AC33&gt;0,IF(AC33&gt;26,1,IF(AC33&gt;2,28-AC33,IF(AC33=2,27,30))),0)</f>
        <v>27</v>
      </c>
      <c r="AE33" s="779">
        <v>9</v>
      </c>
      <c r="AF33" s="778">
        <f aca="true" t="shared" si="22" ref="AF33:AF46">IF(AE33&gt;0,IF(AE33&gt;26,1,IF(AE33&gt;2,28-AE33,IF(AE33=2,27,30))),0)</f>
        <v>19</v>
      </c>
      <c r="AG33" s="823">
        <v>9</v>
      </c>
      <c r="AH33" s="778">
        <f aca="true" t="shared" si="23" ref="AH33:AH46">IF(AG33&gt;0,IF(AG33&gt;26,1,IF(AG33&gt;2,28-AG33,IF(AG33=2,27,30))),0)</f>
        <v>19</v>
      </c>
      <c r="AI33" s="159">
        <v>2</v>
      </c>
      <c r="AJ33" s="778">
        <f>IF(AI33&gt;0,IF(AI33&gt;26,1,IF(AI33&gt;2,28-AI33,IF(AI33=2,27,30))),0)</f>
        <v>27</v>
      </c>
      <c r="AK33" s="779">
        <v>4</v>
      </c>
      <c r="AL33" s="778">
        <f aca="true" t="shared" si="24" ref="AL33:AL46">IF(AK33&gt;0,IF(AK33&gt;26,1,IF(AK33&gt;2,28-AK33,IF(AK33=2,27,30))),0)</f>
        <v>24</v>
      </c>
      <c r="AM33" s="823"/>
      <c r="AN33" s="823"/>
      <c r="AO33" s="823"/>
      <c r="AP33" s="823"/>
      <c r="AQ33" s="823"/>
      <c r="AR33" s="823"/>
      <c r="AS33" s="823"/>
      <c r="AT33" s="780"/>
      <c r="AU33" s="781">
        <f aca="true" t="shared" si="25" ref="AU33:AU46">AW33</f>
        <v>421.5</v>
      </c>
      <c r="AV33" s="142">
        <f aca="true" t="shared" si="26" ref="AV33:AV46">_xlfn.RANK.EQ(AU33,$AU$33:$AU$57,0)</f>
        <v>1</v>
      </c>
      <c r="AW33" s="809">
        <f aca="true" t="shared" si="27" ref="AW33:AW46">D33+F33+H33+N33+J33+P33+R33+Z33+AB33+T33+L33+V33+X33+AF33+AD33+AJ33+AH33+AL33+AN33+AP33+AR33+AT33</f>
        <v>421.5</v>
      </c>
      <c r="AX33" s="142">
        <f aca="true" t="shared" si="28" ref="AX33:AX46">_xlfn.RANK.EQ(AW33,$AW$12:$AW$95,0)</f>
        <v>2</v>
      </c>
      <c r="AY33" s="769">
        <f aca="true" t="shared" si="29" ref="AY33:AY46">1+AY32</f>
        <v>1</v>
      </c>
      <c r="AZ33" s="783">
        <f>AZ24+1</f>
        <v>14</v>
      </c>
    </row>
    <row r="34" spans="1:52" s="2" customFormat="1" ht="27.75" thickBot="1">
      <c r="A34" s="814"/>
      <c r="B34" s="72" t="s">
        <v>34</v>
      </c>
      <c r="C34" s="159">
        <v>1</v>
      </c>
      <c r="D34" s="778">
        <v>30</v>
      </c>
      <c r="E34" s="159">
        <v>6</v>
      </c>
      <c r="F34" s="778">
        <v>22</v>
      </c>
      <c r="G34" s="159">
        <v>7</v>
      </c>
      <c r="H34" s="778">
        <v>21</v>
      </c>
      <c r="I34" s="159">
        <v>2</v>
      </c>
      <c r="J34" s="778">
        <f t="shared" si="16"/>
        <v>27</v>
      </c>
      <c r="K34" s="159">
        <v>14</v>
      </c>
      <c r="L34" s="778">
        <f>IF(K34&gt;0,IF(K34&gt;26,1,IF(K34&gt;2,28-K34,IF(K34=2,27,30))),0)</f>
        <v>14</v>
      </c>
      <c r="M34" s="159">
        <v>4</v>
      </c>
      <c r="N34" s="778">
        <f t="shared" si="17"/>
        <v>24</v>
      </c>
      <c r="O34" s="159">
        <v>5</v>
      </c>
      <c r="P34" s="778">
        <v>33</v>
      </c>
      <c r="Q34" s="159">
        <v>8</v>
      </c>
      <c r="R34" s="778">
        <v>17.5</v>
      </c>
      <c r="S34" s="159">
        <v>1</v>
      </c>
      <c r="T34" s="778">
        <f t="shared" si="18"/>
        <v>30</v>
      </c>
      <c r="U34" s="159">
        <v>3</v>
      </c>
      <c r="V34" s="778">
        <f t="shared" si="19"/>
        <v>25</v>
      </c>
      <c r="W34" s="159">
        <v>9</v>
      </c>
      <c r="X34" s="778">
        <f t="shared" si="20"/>
        <v>19</v>
      </c>
      <c r="Y34" s="87" t="s">
        <v>175</v>
      </c>
      <c r="Z34" s="778">
        <v>19.5</v>
      </c>
      <c r="AA34" s="159">
        <v>9</v>
      </c>
      <c r="AB34" s="778">
        <f>IF(AA34&gt;0,IF(AA34&gt;26,1,IF(AA34&gt;2,28-AA34,IF(AA34=2,27,30))),0)</f>
        <v>19</v>
      </c>
      <c r="AC34" s="159">
        <v>4</v>
      </c>
      <c r="AD34" s="778">
        <f t="shared" si="21"/>
        <v>24</v>
      </c>
      <c r="AE34" s="779">
        <v>6</v>
      </c>
      <c r="AF34" s="778">
        <f t="shared" si="22"/>
        <v>22</v>
      </c>
      <c r="AG34" s="823">
        <v>4</v>
      </c>
      <c r="AH34" s="778">
        <f t="shared" si="23"/>
        <v>24</v>
      </c>
      <c r="AI34" s="832" t="s">
        <v>272</v>
      </c>
      <c r="AJ34" s="778">
        <v>17.5</v>
      </c>
      <c r="AK34" s="779">
        <v>3</v>
      </c>
      <c r="AL34" s="778">
        <f t="shared" si="24"/>
        <v>25</v>
      </c>
      <c r="AM34" s="823"/>
      <c r="AN34" s="823"/>
      <c r="AO34" s="823"/>
      <c r="AP34" s="823"/>
      <c r="AQ34" s="823"/>
      <c r="AR34" s="823"/>
      <c r="AS34" s="823"/>
      <c r="AT34" s="780"/>
      <c r="AU34" s="809">
        <f t="shared" si="25"/>
        <v>413.5</v>
      </c>
      <c r="AV34" s="142">
        <f t="shared" si="26"/>
        <v>2</v>
      </c>
      <c r="AW34" s="809">
        <f t="shared" si="27"/>
        <v>413.5</v>
      </c>
      <c r="AX34" s="142">
        <f t="shared" si="28"/>
        <v>4</v>
      </c>
      <c r="AY34" s="769">
        <f t="shared" si="29"/>
        <v>2</v>
      </c>
      <c r="AZ34" s="783">
        <f aca="true" t="shared" si="30" ref="AZ34:AZ46">AZ33+1</f>
        <v>15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823"/>
      <c r="AN35" s="823"/>
      <c r="AO35" s="823"/>
      <c r="AP35" s="823"/>
      <c r="AQ35" s="823"/>
      <c r="AR35" s="823"/>
      <c r="AS35" s="823"/>
      <c r="AT35" s="780"/>
      <c r="AU35" s="781">
        <f t="shared" si="25"/>
        <v>363.5</v>
      </c>
      <c r="AV35" s="142">
        <f t="shared" si="26"/>
        <v>3</v>
      </c>
      <c r="AW35" s="141">
        <f t="shared" si="27"/>
        <v>363.5</v>
      </c>
      <c r="AX35" s="142">
        <f t="shared" si="28"/>
        <v>5</v>
      </c>
      <c r="AY35" s="769">
        <f t="shared" si="29"/>
        <v>3</v>
      </c>
      <c r="AZ35" s="783">
        <f t="shared" si="30"/>
        <v>16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23"/>
      <c r="AN36" s="823"/>
      <c r="AO36" s="823"/>
      <c r="AP36" s="823"/>
      <c r="AQ36" s="823"/>
      <c r="AR36" s="823"/>
      <c r="AS36" s="823"/>
      <c r="AT36" s="780"/>
      <c r="AU36" s="781">
        <f t="shared" si="25"/>
        <v>341</v>
      </c>
      <c r="AV36" s="142">
        <f t="shared" si="26"/>
        <v>4</v>
      </c>
      <c r="AW36" s="818">
        <f t="shared" si="27"/>
        <v>341</v>
      </c>
      <c r="AX36" s="139">
        <f t="shared" si="28"/>
        <v>7</v>
      </c>
      <c r="AY36" s="769">
        <f t="shared" si="29"/>
        <v>4</v>
      </c>
      <c r="AZ36" s="783">
        <f t="shared" si="30"/>
        <v>17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823"/>
      <c r="AN37" s="823"/>
      <c r="AO37" s="823"/>
      <c r="AP37" s="823"/>
      <c r="AQ37" s="823"/>
      <c r="AR37" s="823"/>
      <c r="AS37" s="823"/>
      <c r="AT37" s="780"/>
      <c r="AU37" s="781">
        <f t="shared" si="25"/>
        <v>276.5</v>
      </c>
      <c r="AV37" s="142">
        <f t="shared" si="26"/>
        <v>5</v>
      </c>
      <c r="AW37" s="141">
        <f t="shared" si="27"/>
        <v>276.5</v>
      </c>
      <c r="AX37" s="139">
        <f t="shared" si="28"/>
        <v>8</v>
      </c>
      <c r="AY37" s="769">
        <f t="shared" si="29"/>
        <v>5</v>
      </c>
      <c r="AZ37" s="783">
        <f t="shared" si="30"/>
        <v>18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823"/>
      <c r="AN38" s="823"/>
      <c r="AO38" s="823"/>
      <c r="AP38" s="823"/>
      <c r="AQ38" s="823"/>
      <c r="AR38" s="823"/>
      <c r="AS38" s="823"/>
      <c r="AT38" s="780"/>
      <c r="AU38" s="809">
        <f t="shared" si="25"/>
        <v>270</v>
      </c>
      <c r="AV38" s="142">
        <f t="shared" si="26"/>
        <v>6</v>
      </c>
      <c r="AW38" s="818">
        <f t="shared" si="27"/>
        <v>270</v>
      </c>
      <c r="AX38" s="142">
        <f t="shared" si="28"/>
        <v>9</v>
      </c>
      <c r="AY38" s="769">
        <f t="shared" si="29"/>
        <v>6</v>
      </c>
      <c r="AZ38" s="783">
        <f t="shared" si="30"/>
        <v>19</v>
      </c>
    </row>
    <row r="39" spans="1:89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823"/>
      <c r="AN39" s="823"/>
      <c r="AO39" s="823"/>
      <c r="AP39" s="823"/>
      <c r="AQ39" s="823"/>
      <c r="AR39" s="823"/>
      <c r="AS39" s="823"/>
      <c r="AT39" s="780"/>
      <c r="AU39" s="809">
        <f t="shared" si="25"/>
        <v>152</v>
      </c>
      <c r="AV39" s="142">
        <f t="shared" si="26"/>
        <v>7</v>
      </c>
      <c r="AW39" s="818">
        <f t="shared" si="27"/>
        <v>152</v>
      </c>
      <c r="AX39" s="142">
        <f t="shared" si="28"/>
        <v>14</v>
      </c>
      <c r="AY39" s="769">
        <f t="shared" si="29"/>
        <v>7</v>
      </c>
      <c r="AZ39" s="783">
        <f t="shared" si="30"/>
        <v>20</v>
      </c>
      <c r="CF39" s="28"/>
      <c r="CG39" s="28"/>
      <c r="CH39" s="28"/>
      <c r="CI39" s="28"/>
      <c r="CJ39" s="28"/>
      <c r="CK39" s="28"/>
    </row>
    <row r="40" spans="1:52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823"/>
      <c r="AN40" s="823"/>
      <c r="AO40" s="823"/>
      <c r="AP40" s="823"/>
      <c r="AQ40" s="823"/>
      <c r="AR40" s="823"/>
      <c r="AS40" s="823"/>
      <c r="AT40" s="780"/>
      <c r="AU40" s="781">
        <f t="shared" si="25"/>
        <v>70</v>
      </c>
      <c r="AV40" s="142">
        <f t="shared" si="26"/>
        <v>8</v>
      </c>
      <c r="AW40" s="809">
        <f t="shared" si="27"/>
        <v>70</v>
      </c>
      <c r="AX40" s="139">
        <f t="shared" si="28"/>
        <v>20</v>
      </c>
      <c r="AY40" s="769">
        <f t="shared" si="29"/>
        <v>8</v>
      </c>
      <c r="AZ40" s="783">
        <f t="shared" si="30"/>
        <v>21</v>
      </c>
    </row>
    <row r="41" spans="1:52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823"/>
      <c r="AN41" s="823"/>
      <c r="AO41" s="823"/>
      <c r="AP41" s="823"/>
      <c r="AQ41" s="823"/>
      <c r="AR41" s="823"/>
      <c r="AS41" s="823"/>
      <c r="AT41" s="780"/>
      <c r="AU41" s="809">
        <f t="shared" si="25"/>
        <v>70</v>
      </c>
      <c r="AV41" s="142">
        <f t="shared" si="26"/>
        <v>8</v>
      </c>
      <c r="AW41" s="809">
        <f t="shared" si="27"/>
        <v>70</v>
      </c>
      <c r="AX41" s="139">
        <f t="shared" si="28"/>
        <v>20</v>
      </c>
      <c r="AY41" s="769">
        <f t="shared" si="29"/>
        <v>9</v>
      </c>
      <c r="AZ41" s="783">
        <f t="shared" si="30"/>
        <v>22</v>
      </c>
    </row>
    <row r="42" spans="1:53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823"/>
      <c r="AN42" s="823"/>
      <c r="AO42" s="823"/>
      <c r="AP42" s="823"/>
      <c r="AQ42" s="823"/>
      <c r="AR42" s="823"/>
      <c r="AS42" s="823"/>
      <c r="AT42" s="780"/>
      <c r="AU42" s="809">
        <f t="shared" si="25"/>
        <v>38</v>
      </c>
      <c r="AV42" s="142">
        <f t="shared" si="26"/>
        <v>10</v>
      </c>
      <c r="AW42" s="809">
        <f t="shared" si="27"/>
        <v>38</v>
      </c>
      <c r="AX42" s="139">
        <f t="shared" si="28"/>
        <v>28</v>
      </c>
      <c r="AY42" s="769">
        <f t="shared" si="29"/>
        <v>10</v>
      </c>
      <c r="AZ42" s="783">
        <f t="shared" si="30"/>
        <v>23</v>
      </c>
      <c r="BA42" s="39"/>
    </row>
    <row r="43" spans="1:52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823"/>
      <c r="AN43" s="823"/>
      <c r="AO43" s="823"/>
      <c r="AP43" s="823"/>
      <c r="AQ43" s="823"/>
      <c r="AR43" s="823"/>
      <c r="AS43" s="823"/>
      <c r="AT43" s="780"/>
      <c r="AU43" s="781">
        <f t="shared" si="25"/>
        <v>27</v>
      </c>
      <c r="AV43" s="142">
        <f t="shared" si="26"/>
        <v>11</v>
      </c>
      <c r="AW43" s="809">
        <f t="shared" si="27"/>
        <v>27</v>
      </c>
      <c r="AX43" s="139">
        <f t="shared" si="28"/>
        <v>30</v>
      </c>
      <c r="AY43" s="769">
        <f t="shared" si="29"/>
        <v>11</v>
      </c>
      <c r="AZ43" s="783">
        <f t="shared" si="30"/>
        <v>24</v>
      </c>
    </row>
    <row r="44" spans="1:53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823"/>
      <c r="AN44" s="823"/>
      <c r="AO44" s="823"/>
      <c r="AP44" s="823"/>
      <c r="AQ44" s="823"/>
      <c r="AR44" s="823"/>
      <c r="AS44" s="823"/>
      <c r="AT44" s="780"/>
      <c r="AU44" s="809">
        <f t="shared" si="25"/>
        <v>24</v>
      </c>
      <c r="AV44" s="142">
        <f t="shared" si="26"/>
        <v>12</v>
      </c>
      <c r="AW44" s="809">
        <f t="shared" si="27"/>
        <v>24</v>
      </c>
      <c r="AX44" s="139">
        <f t="shared" si="28"/>
        <v>32</v>
      </c>
      <c r="AY44" s="769">
        <f t="shared" si="29"/>
        <v>12</v>
      </c>
      <c r="AZ44" s="783">
        <f t="shared" si="30"/>
        <v>25</v>
      </c>
      <c r="BA44" s="39"/>
    </row>
    <row r="45" spans="1:53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823"/>
      <c r="AN45" s="823"/>
      <c r="AO45" s="823"/>
      <c r="AP45" s="823"/>
      <c r="AQ45" s="823"/>
      <c r="AR45" s="823"/>
      <c r="AS45" s="823"/>
      <c r="AT45" s="780"/>
      <c r="AU45" s="781">
        <f t="shared" si="25"/>
        <v>12</v>
      </c>
      <c r="AV45" s="142">
        <f t="shared" si="26"/>
        <v>13</v>
      </c>
      <c r="AW45" s="809">
        <f t="shared" si="27"/>
        <v>12</v>
      </c>
      <c r="AX45" s="139">
        <f t="shared" si="28"/>
        <v>37</v>
      </c>
      <c r="AY45" s="769">
        <f t="shared" si="29"/>
        <v>13</v>
      </c>
      <c r="AZ45" s="783">
        <f t="shared" si="30"/>
        <v>26</v>
      </c>
      <c r="BA45" s="39"/>
    </row>
    <row r="46" spans="1:53" s="2" customFormat="1" ht="27.75" customHeight="1" thickBot="1">
      <c r="A46" s="867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823"/>
      <c r="AN46" s="823"/>
      <c r="AO46" s="823"/>
      <c r="AP46" s="823"/>
      <c r="AQ46" s="823"/>
      <c r="AR46" s="823"/>
      <c r="AS46" s="823"/>
      <c r="AT46" s="780"/>
      <c r="AU46" s="809">
        <f t="shared" si="25"/>
        <v>5</v>
      </c>
      <c r="AV46" s="142">
        <f t="shared" si="26"/>
        <v>14</v>
      </c>
      <c r="AW46" s="809">
        <f t="shared" si="27"/>
        <v>5</v>
      </c>
      <c r="AX46" s="139">
        <f t="shared" si="28"/>
        <v>41</v>
      </c>
      <c r="AY46" s="769">
        <f t="shared" si="29"/>
        <v>14</v>
      </c>
      <c r="AZ46" s="783">
        <f t="shared" si="30"/>
        <v>27</v>
      </c>
      <c r="BA46" s="39"/>
    </row>
    <row r="47" spans="1:52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823"/>
      <c r="AN47" s="823"/>
      <c r="AO47" s="823"/>
      <c r="AP47" s="823"/>
      <c r="AQ47" s="823"/>
      <c r="AR47" s="823"/>
      <c r="AS47" s="823"/>
      <c r="AT47" s="780"/>
      <c r="AU47" s="809"/>
      <c r="AV47" s="142"/>
      <c r="AW47" s="809"/>
      <c r="AX47" s="139"/>
      <c r="AY47" s="769"/>
      <c r="AZ47" s="783"/>
    </row>
    <row r="48" spans="1:52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3"/>
      <c r="AH48" s="787"/>
      <c r="AI48" s="833"/>
      <c r="AJ48" s="787"/>
      <c r="AK48" s="786"/>
      <c r="AL48" s="787"/>
      <c r="AM48" s="833"/>
      <c r="AN48" s="833"/>
      <c r="AO48" s="833"/>
      <c r="AP48" s="833"/>
      <c r="AQ48" s="833"/>
      <c r="AR48" s="833"/>
      <c r="AS48" s="833"/>
      <c r="AT48" s="768"/>
      <c r="AU48" s="809">
        <f aca="true" t="shared" si="32" ref="AU48:AU57">AW48</f>
        <v>0</v>
      </c>
      <c r="AV48" s="142"/>
      <c r="AW48" s="809">
        <f aca="true" t="shared" si="33" ref="AW48:AW57">D48+F48+H48+N48+J48+P48+R48+Z48+AB48+T48+L48+V48+X48+AF48+AD48+AJ48+AH48+AL48+AN48+AP48+AR48+AT48</f>
        <v>0</v>
      </c>
      <c r="AX48" s="142"/>
      <c r="AY48" s="769"/>
      <c r="AZ48" s="783"/>
    </row>
    <row r="49" spans="1:52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823"/>
      <c r="AN49" s="823"/>
      <c r="AO49" s="823"/>
      <c r="AP49" s="823"/>
      <c r="AQ49" s="823"/>
      <c r="AR49" s="823"/>
      <c r="AS49" s="823"/>
      <c r="AT49" s="780"/>
      <c r="AU49" s="809">
        <f t="shared" si="32"/>
        <v>0</v>
      </c>
      <c r="AV49" s="142"/>
      <c r="AW49" s="809">
        <f t="shared" si="33"/>
        <v>0</v>
      </c>
      <c r="AX49" s="142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3"/>
      <c r="AH50" s="778"/>
      <c r="AI50" s="833"/>
      <c r="AJ50" s="778"/>
      <c r="AK50" s="786"/>
      <c r="AL50" s="778"/>
      <c r="AM50" s="833"/>
      <c r="AN50" s="833"/>
      <c r="AO50" s="833"/>
      <c r="AP50" s="833"/>
      <c r="AQ50" s="833"/>
      <c r="AR50" s="833"/>
      <c r="AS50" s="833"/>
      <c r="AT50" s="768"/>
      <c r="AU50" s="809">
        <f t="shared" si="32"/>
        <v>0</v>
      </c>
      <c r="AV50" s="142"/>
      <c r="AW50" s="809">
        <f t="shared" si="33"/>
        <v>0</v>
      </c>
      <c r="AX50" s="142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3"/>
      <c r="AH51" s="787"/>
      <c r="AI51" s="833"/>
      <c r="AJ51" s="787"/>
      <c r="AK51" s="786"/>
      <c r="AL51" s="787"/>
      <c r="AM51" s="833"/>
      <c r="AN51" s="833"/>
      <c r="AO51" s="833"/>
      <c r="AP51" s="833"/>
      <c r="AQ51" s="833"/>
      <c r="AR51" s="833"/>
      <c r="AS51" s="833"/>
      <c r="AT51" s="768"/>
      <c r="AU51" s="809">
        <f t="shared" si="32"/>
        <v>0</v>
      </c>
      <c r="AV51" s="142"/>
      <c r="AW51" s="809">
        <f t="shared" si="33"/>
        <v>0</v>
      </c>
      <c r="AX51" s="142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823"/>
      <c r="AN52" s="823"/>
      <c r="AO52" s="823"/>
      <c r="AP52" s="823"/>
      <c r="AQ52" s="823"/>
      <c r="AR52" s="823"/>
      <c r="AS52" s="823"/>
      <c r="AT52" s="780"/>
      <c r="AU52" s="809">
        <f t="shared" si="32"/>
        <v>0</v>
      </c>
      <c r="AV52" s="142"/>
      <c r="AW52" s="809">
        <f t="shared" si="33"/>
        <v>0</v>
      </c>
      <c r="AX52" s="142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3"/>
      <c r="AH53" s="787"/>
      <c r="AI53" s="833"/>
      <c r="AJ53" s="787"/>
      <c r="AK53" s="786"/>
      <c r="AL53" s="787"/>
      <c r="AM53" s="833"/>
      <c r="AN53" s="833"/>
      <c r="AO53" s="833"/>
      <c r="AP53" s="833"/>
      <c r="AQ53" s="833"/>
      <c r="AR53" s="833"/>
      <c r="AS53" s="833"/>
      <c r="AT53" s="768"/>
      <c r="AU53" s="809">
        <f t="shared" si="32"/>
        <v>0</v>
      </c>
      <c r="AV53" s="142"/>
      <c r="AW53" s="809">
        <f t="shared" si="33"/>
        <v>0</v>
      </c>
      <c r="AX53" s="787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3"/>
      <c r="AH54" s="778"/>
      <c r="AI54" s="833"/>
      <c r="AJ54" s="778"/>
      <c r="AK54" s="786"/>
      <c r="AL54" s="778"/>
      <c r="AM54" s="833"/>
      <c r="AN54" s="833"/>
      <c r="AO54" s="833"/>
      <c r="AP54" s="833"/>
      <c r="AQ54" s="833"/>
      <c r="AR54" s="833"/>
      <c r="AS54" s="833"/>
      <c r="AT54" s="768"/>
      <c r="AU54" s="809">
        <f t="shared" si="32"/>
        <v>0</v>
      </c>
      <c r="AV54" s="142"/>
      <c r="AW54" s="809">
        <f t="shared" si="33"/>
        <v>0</v>
      </c>
      <c r="AX54" s="142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823"/>
      <c r="AN55" s="823"/>
      <c r="AO55" s="823"/>
      <c r="AP55" s="823"/>
      <c r="AQ55" s="823"/>
      <c r="AR55" s="823"/>
      <c r="AS55" s="823"/>
      <c r="AT55" s="780"/>
      <c r="AU55" s="809">
        <f t="shared" si="32"/>
        <v>0</v>
      </c>
      <c r="AV55" s="142"/>
      <c r="AW55" s="809">
        <f t="shared" si="33"/>
        <v>0</v>
      </c>
      <c r="AX55" s="787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823"/>
      <c r="AN56" s="823"/>
      <c r="AO56" s="823"/>
      <c r="AP56" s="823"/>
      <c r="AQ56" s="823"/>
      <c r="AR56" s="823"/>
      <c r="AS56" s="823"/>
      <c r="AT56" s="780"/>
      <c r="AU56" s="809">
        <f t="shared" si="32"/>
        <v>0</v>
      </c>
      <c r="AV56" s="142"/>
      <c r="AW56" s="809">
        <f t="shared" si="33"/>
        <v>0</v>
      </c>
      <c r="AX56" s="142"/>
      <c r="AY56" s="769"/>
      <c r="AZ56" s="783"/>
    </row>
    <row r="57" spans="1:52" s="2" customFormat="1" ht="28.5" customHeight="1" hidden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823"/>
      <c r="AN57" s="823"/>
      <c r="AO57" s="823"/>
      <c r="AP57" s="823"/>
      <c r="AQ57" s="823"/>
      <c r="AR57" s="823"/>
      <c r="AS57" s="823"/>
      <c r="AT57" s="780"/>
      <c r="AU57" s="809">
        <f t="shared" si="32"/>
        <v>0</v>
      </c>
      <c r="AV57" s="142"/>
      <c r="AW57" s="809">
        <f t="shared" si="33"/>
        <v>0</v>
      </c>
      <c r="AX57" s="142"/>
      <c r="AY57" s="769"/>
      <c r="AZ57" s="783"/>
    </row>
    <row r="58" spans="1:52" s="2" customFormat="1" ht="27">
      <c r="A58" s="20"/>
      <c r="B58" s="845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7"/>
      <c r="AH58" s="771"/>
      <c r="AI58" s="837"/>
      <c r="AJ58" s="771"/>
      <c r="AK58" s="772"/>
      <c r="AL58" s="771"/>
      <c r="AM58" s="837"/>
      <c r="AN58" s="837"/>
      <c r="AO58" s="837"/>
      <c r="AP58" s="837"/>
      <c r="AQ58" s="837"/>
      <c r="AR58" s="837"/>
      <c r="AS58" s="837"/>
      <c r="AT58" s="773"/>
      <c r="AU58" s="863"/>
      <c r="AV58" s="864"/>
      <c r="AW58" s="806"/>
      <c r="AX58" s="838"/>
      <c r="AY58" s="806"/>
      <c r="AZ58" s="838"/>
    </row>
    <row r="59" spans="1:52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4" ref="T59:T68">IF(S59&gt;0,IF(S59&gt;26,1,IF(S59&gt;2,28-S59,IF(S59=2,27,30))),0)</f>
        <v>22</v>
      </c>
      <c r="U59" s="159">
        <v>1</v>
      </c>
      <c r="V59" s="778">
        <f aca="true" t="shared" si="35" ref="V59:V68">IF(U59&gt;0,IF(U59&gt;26,1,IF(U59&gt;2,28-U59,IF(U59=2,27,30))),0)</f>
        <v>30</v>
      </c>
      <c r="W59" s="159">
        <v>5</v>
      </c>
      <c r="X59" s="778">
        <f aca="true" t="shared" si="36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7" ref="AL59:AL66">IF(AK59&gt;0,IF(AK59&gt;26,1,IF(AK59&gt;2,28-AK59,IF(AK59=2,27,30))),0)</f>
        <v>11</v>
      </c>
      <c r="AM59" s="823"/>
      <c r="AN59" s="823"/>
      <c r="AO59" s="823"/>
      <c r="AP59" s="823"/>
      <c r="AQ59" s="823"/>
      <c r="AR59" s="823"/>
      <c r="AS59" s="823"/>
      <c r="AT59" s="780"/>
      <c r="AU59" s="781">
        <f aca="true" t="shared" si="38" ref="AU59:AU74">AW59</f>
        <v>361.5</v>
      </c>
      <c r="AV59" s="142">
        <f aca="true" t="shared" si="39" ref="AV59:AV74">_xlfn.RANK.EQ(AU59,$AU$59:$AU$95,0)</f>
        <v>1</v>
      </c>
      <c r="AW59" s="809">
        <f aca="true" t="shared" si="40" ref="AW59:AW74">D59+F59+H59+N59+J59+P59+R59+Z59+AB59+T59+L59+V59+X59+AF59+AD59+AJ59+AH59+AL59+AN59+AP59+AR59+AT59</f>
        <v>361.5</v>
      </c>
      <c r="AX59" s="139">
        <f aca="true" t="shared" si="41" ref="AX59:AX74">_xlfn.RANK.EQ(AW59,$AW$12:$AW$95,0)</f>
        <v>6</v>
      </c>
      <c r="AY59" s="769">
        <f aca="true" t="shared" si="42" ref="AY59:AY74">1+AY58</f>
        <v>1</v>
      </c>
      <c r="AZ59" s="783">
        <f>AZ46+1</f>
        <v>28</v>
      </c>
    </row>
    <row r="60" spans="1:52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4"/>
        <v>0</v>
      </c>
      <c r="U60" s="159"/>
      <c r="V60" s="778">
        <f t="shared" si="35"/>
        <v>0</v>
      </c>
      <c r="W60" s="159">
        <v>2</v>
      </c>
      <c r="X60" s="778">
        <f t="shared" si="36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7"/>
        <v>16</v>
      </c>
      <c r="AM60" s="823"/>
      <c r="AN60" s="823"/>
      <c r="AO60" s="823"/>
      <c r="AP60" s="823"/>
      <c r="AQ60" s="823"/>
      <c r="AR60" s="823"/>
      <c r="AS60" s="823"/>
      <c r="AT60" s="780"/>
      <c r="AU60" s="781">
        <f t="shared" si="38"/>
        <v>263.5</v>
      </c>
      <c r="AV60" s="142">
        <f t="shared" si="39"/>
        <v>2</v>
      </c>
      <c r="AW60" s="809">
        <f t="shared" si="40"/>
        <v>263.5</v>
      </c>
      <c r="AX60" s="139">
        <f t="shared" si="41"/>
        <v>10</v>
      </c>
      <c r="AY60" s="769">
        <f t="shared" si="42"/>
        <v>2</v>
      </c>
      <c r="AZ60" s="783">
        <f aca="true" t="shared" si="43" ref="AZ60:AZ74">AZ59+1</f>
        <v>29</v>
      </c>
    </row>
    <row r="61" spans="1:89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4"/>
        <v>16</v>
      </c>
      <c r="U61" s="159">
        <v>12</v>
      </c>
      <c r="V61" s="778">
        <f t="shared" si="35"/>
        <v>16</v>
      </c>
      <c r="W61" s="159">
        <v>14</v>
      </c>
      <c r="X61" s="778">
        <f t="shared" si="36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4">
        <v>14</v>
      </c>
      <c r="AH61" s="778">
        <f>IF(AG61&gt;0,IF(AG61&gt;26,1,IF(AG61&gt;2,28-AG61,IF(AG61=2,27,30))),0)</f>
        <v>14</v>
      </c>
      <c r="AI61" s="834"/>
      <c r="AJ61" s="778">
        <f>IF(AI61&gt;0,IF(AI61&gt;26,1,IF(AI61&gt;2,28-AI61,IF(AI61=2,27,30))),0)</f>
        <v>0</v>
      </c>
      <c r="AK61" s="779">
        <v>13</v>
      </c>
      <c r="AL61" s="778">
        <f t="shared" si="37"/>
        <v>15</v>
      </c>
      <c r="AM61" s="834"/>
      <c r="AN61" s="834"/>
      <c r="AO61" s="834"/>
      <c r="AP61" s="834"/>
      <c r="AQ61" s="834"/>
      <c r="AR61" s="834"/>
      <c r="AS61" s="834"/>
      <c r="AT61" s="108"/>
      <c r="AU61" s="819">
        <f t="shared" si="38"/>
        <v>197.5</v>
      </c>
      <c r="AV61" s="142">
        <f t="shared" si="39"/>
        <v>3</v>
      </c>
      <c r="AW61" s="818">
        <f t="shared" si="40"/>
        <v>197.5</v>
      </c>
      <c r="AX61" s="139">
        <f t="shared" si="41"/>
        <v>12</v>
      </c>
      <c r="AY61" s="769">
        <f t="shared" si="42"/>
        <v>3</v>
      </c>
      <c r="AZ61" s="783">
        <f t="shared" si="43"/>
        <v>30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4"/>
        <v>0</v>
      </c>
      <c r="U62" s="159"/>
      <c r="V62" s="778">
        <f t="shared" si="35"/>
        <v>0</v>
      </c>
      <c r="W62" s="159">
        <v>10</v>
      </c>
      <c r="X62" s="778">
        <f t="shared" si="36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7"/>
        <v>7</v>
      </c>
      <c r="AM62" s="823"/>
      <c r="AN62" s="823"/>
      <c r="AO62" s="823"/>
      <c r="AP62" s="823"/>
      <c r="AQ62" s="823"/>
      <c r="AR62" s="823"/>
      <c r="AS62" s="823"/>
      <c r="AT62" s="780"/>
      <c r="AU62" s="809">
        <f t="shared" si="38"/>
        <v>160</v>
      </c>
      <c r="AV62" s="142">
        <f t="shared" si="39"/>
        <v>4</v>
      </c>
      <c r="AW62" s="809">
        <f t="shared" si="40"/>
        <v>160</v>
      </c>
      <c r="AX62" s="139">
        <f t="shared" si="41"/>
        <v>13</v>
      </c>
      <c r="AY62" s="769">
        <f t="shared" si="42"/>
        <v>4</v>
      </c>
      <c r="AZ62" s="783">
        <f t="shared" si="43"/>
        <v>31</v>
      </c>
      <c r="BA62" s="16"/>
      <c r="CF62" s="28"/>
      <c r="CG62" s="28"/>
      <c r="CH62" s="28"/>
      <c r="CI62" s="28"/>
      <c r="CJ62" s="28"/>
      <c r="CK62" s="28"/>
    </row>
    <row r="63" spans="1:52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4"/>
        <v>0</v>
      </c>
      <c r="U63" s="159"/>
      <c r="V63" s="778">
        <f t="shared" si="35"/>
        <v>0</v>
      </c>
      <c r="W63" s="159">
        <v>17</v>
      </c>
      <c r="X63" s="778">
        <f t="shared" si="36"/>
        <v>11</v>
      </c>
      <c r="Y63" s="87" t="s">
        <v>224</v>
      </c>
      <c r="Z63" s="778">
        <v>18.5</v>
      </c>
      <c r="AA63" s="159"/>
      <c r="AB63" s="778">
        <f aca="true" t="shared" si="44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7"/>
        <v>21</v>
      </c>
      <c r="AM63" s="823"/>
      <c r="AN63" s="823"/>
      <c r="AO63" s="823"/>
      <c r="AP63" s="823"/>
      <c r="AQ63" s="823"/>
      <c r="AR63" s="823"/>
      <c r="AS63" s="823"/>
      <c r="AT63" s="780"/>
      <c r="AU63" s="781">
        <f t="shared" si="38"/>
        <v>137.5</v>
      </c>
      <c r="AV63" s="142">
        <f t="shared" si="39"/>
        <v>5</v>
      </c>
      <c r="AW63" s="809">
        <f t="shared" si="40"/>
        <v>137.5</v>
      </c>
      <c r="AX63" s="142">
        <f t="shared" si="41"/>
        <v>15</v>
      </c>
      <c r="AY63" s="769">
        <f t="shared" si="42"/>
        <v>5</v>
      </c>
      <c r="AZ63" s="783">
        <f t="shared" si="43"/>
        <v>32</v>
      </c>
    </row>
    <row r="64" spans="1:52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4"/>
        <v>17</v>
      </c>
      <c r="U64" s="159">
        <v>11</v>
      </c>
      <c r="V64" s="778">
        <f t="shared" si="35"/>
        <v>17</v>
      </c>
      <c r="W64" s="159">
        <v>18</v>
      </c>
      <c r="X64" s="778">
        <f t="shared" si="36"/>
        <v>10</v>
      </c>
      <c r="Y64" s="87" t="s">
        <v>175</v>
      </c>
      <c r="Z64" s="778">
        <v>19.5</v>
      </c>
      <c r="AA64" s="159">
        <v>10</v>
      </c>
      <c r="AB64" s="778">
        <f t="shared" si="44"/>
        <v>18</v>
      </c>
      <c r="AC64" s="129"/>
      <c r="AD64" s="90"/>
      <c r="AE64" s="82"/>
      <c r="AF64" s="90"/>
      <c r="AG64" s="835"/>
      <c r="AH64" s="90"/>
      <c r="AI64" s="87" t="s">
        <v>272</v>
      </c>
      <c r="AJ64" s="778">
        <v>17.5</v>
      </c>
      <c r="AK64" s="779">
        <v>8</v>
      </c>
      <c r="AL64" s="778">
        <f t="shared" si="37"/>
        <v>20</v>
      </c>
      <c r="AM64" s="834"/>
      <c r="AN64" s="834"/>
      <c r="AO64" s="835"/>
      <c r="AP64" s="835"/>
      <c r="AQ64" s="835"/>
      <c r="AR64" s="835"/>
      <c r="AS64" s="835"/>
      <c r="AT64" s="113"/>
      <c r="AU64" s="819">
        <f t="shared" si="38"/>
        <v>123</v>
      </c>
      <c r="AV64" s="142">
        <f t="shared" si="39"/>
        <v>6</v>
      </c>
      <c r="AW64" s="818">
        <f t="shared" si="40"/>
        <v>123</v>
      </c>
      <c r="AX64" s="139">
        <f t="shared" si="41"/>
        <v>16</v>
      </c>
      <c r="AY64" s="769">
        <f t="shared" si="42"/>
        <v>6</v>
      </c>
      <c r="AZ64" s="783">
        <f t="shared" si="43"/>
        <v>33</v>
      </c>
    </row>
    <row r="65" spans="1:52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4"/>
        <v>0</v>
      </c>
      <c r="U65" s="159"/>
      <c r="V65" s="778">
        <f t="shared" si="35"/>
        <v>0</v>
      </c>
      <c r="W65" s="159">
        <v>19</v>
      </c>
      <c r="X65" s="778">
        <f t="shared" si="36"/>
        <v>9</v>
      </c>
      <c r="Y65" s="159" t="s">
        <v>269</v>
      </c>
      <c r="Z65" s="778">
        <v>12</v>
      </c>
      <c r="AA65" s="159"/>
      <c r="AB65" s="778">
        <f t="shared" si="44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7"/>
        <v>9</v>
      </c>
      <c r="AM65" s="823"/>
      <c r="AN65" s="823"/>
      <c r="AO65" s="823"/>
      <c r="AP65" s="823"/>
      <c r="AQ65" s="823"/>
      <c r="AR65" s="823"/>
      <c r="AS65" s="823"/>
      <c r="AT65" s="780"/>
      <c r="AU65" s="781">
        <f t="shared" si="38"/>
        <v>81</v>
      </c>
      <c r="AV65" s="142">
        <f t="shared" si="39"/>
        <v>7</v>
      </c>
      <c r="AW65" s="809">
        <f t="shared" si="40"/>
        <v>81</v>
      </c>
      <c r="AX65" s="142">
        <f t="shared" si="41"/>
        <v>19</v>
      </c>
      <c r="AY65" s="769">
        <f t="shared" si="42"/>
        <v>7</v>
      </c>
      <c r="AZ65" s="783">
        <f t="shared" si="43"/>
        <v>34</v>
      </c>
    </row>
    <row r="66" spans="1:52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4"/>
        <v>0</v>
      </c>
      <c r="U66" s="87"/>
      <c r="V66" s="778">
        <f t="shared" si="35"/>
        <v>0</v>
      </c>
      <c r="W66" s="159"/>
      <c r="X66" s="778">
        <f t="shared" si="36"/>
        <v>0</v>
      </c>
      <c r="Y66" s="87"/>
      <c r="Z66" s="778">
        <f>IF(Y66&gt;0,IF(Y66&gt;26,1,IF(Y66&gt;2,28-Y66,IF(Y66=2,27,30))),0)</f>
        <v>0</v>
      </c>
      <c r="AA66" s="87"/>
      <c r="AB66" s="778">
        <f t="shared" si="44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4"/>
      <c r="AH66" s="90">
        <f>IF(AG66&gt;0,IF(AG66&gt;26,1,IF(AG66&gt;2,28-AG66,IF(AG66=2,27,30))),0)</f>
        <v>0</v>
      </c>
      <c r="AI66" s="834"/>
      <c r="AJ66" s="90">
        <f>IF(AI66&gt;0,IF(AI66&gt;26,1,IF(AI66&gt;2,28-AI66,IF(AI66=2,27,30))),0)</f>
        <v>0</v>
      </c>
      <c r="AK66" s="779">
        <v>10</v>
      </c>
      <c r="AL66" s="778">
        <f t="shared" si="37"/>
        <v>18</v>
      </c>
      <c r="AM66" s="834"/>
      <c r="AN66" s="834"/>
      <c r="AO66" s="834"/>
      <c r="AP66" s="834"/>
      <c r="AQ66" s="834"/>
      <c r="AR66" s="834"/>
      <c r="AS66" s="834"/>
      <c r="AT66" s="108"/>
      <c r="AU66" s="819">
        <f t="shared" si="38"/>
        <v>57</v>
      </c>
      <c r="AV66" s="142">
        <f t="shared" si="39"/>
        <v>8</v>
      </c>
      <c r="AW66" s="818">
        <f t="shared" si="40"/>
        <v>57</v>
      </c>
      <c r="AX66" s="139">
        <f t="shared" si="41"/>
        <v>23</v>
      </c>
      <c r="AY66" s="769">
        <f t="shared" si="42"/>
        <v>8</v>
      </c>
      <c r="AZ66" s="783">
        <f t="shared" si="43"/>
        <v>35</v>
      </c>
    </row>
    <row r="67" spans="1:52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4"/>
        <v>0</v>
      </c>
      <c r="U67" s="87"/>
      <c r="V67" s="778">
        <f t="shared" si="35"/>
        <v>0</v>
      </c>
      <c r="W67" s="159"/>
      <c r="X67" s="778">
        <f t="shared" si="36"/>
        <v>0</v>
      </c>
      <c r="Y67" s="87"/>
      <c r="Z67" s="778">
        <f>IF(Y67&gt;0,IF(Y67&gt;26,1,IF(Y67&gt;2,28-Y67,IF(Y67=2,27,30))),0)</f>
        <v>0</v>
      </c>
      <c r="AA67" s="87"/>
      <c r="AB67" s="778">
        <f t="shared" si="44"/>
        <v>0</v>
      </c>
      <c r="AC67" s="129"/>
      <c r="AD67" s="90"/>
      <c r="AE67" s="82"/>
      <c r="AF67" s="90"/>
      <c r="AG67" s="835"/>
      <c r="AH67" s="90"/>
      <c r="AI67" s="835"/>
      <c r="AJ67" s="90"/>
      <c r="AK67" s="82"/>
      <c r="AL67" s="90"/>
      <c r="AM67" s="834"/>
      <c r="AN67" s="834"/>
      <c r="AO67" s="835"/>
      <c r="AP67" s="835"/>
      <c r="AQ67" s="835"/>
      <c r="AR67" s="835"/>
      <c r="AS67" s="835"/>
      <c r="AT67" s="113"/>
      <c r="AU67" s="819">
        <f t="shared" si="38"/>
        <v>18</v>
      </c>
      <c r="AV67" s="142">
        <f t="shared" si="39"/>
        <v>9</v>
      </c>
      <c r="AW67" s="818">
        <f t="shared" si="40"/>
        <v>18</v>
      </c>
      <c r="AX67" s="139">
        <f t="shared" si="41"/>
        <v>34</v>
      </c>
      <c r="AY67" s="769">
        <f t="shared" si="42"/>
        <v>9</v>
      </c>
      <c r="AZ67" s="783">
        <f t="shared" si="43"/>
        <v>36</v>
      </c>
    </row>
    <row r="68" spans="1:52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4"/>
        <v>0</v>
      </c>
      <c r="U68" s="87"/>
      <c r="V68" s="778">
        <f t="shared" si="35"/>
        <v>0</v>
      </c>
      <c r="W68" s="159"/>
      <c r="X68" s="778">
        <f t="shared" si="36"/>
        <v>0</v>
      </c>
      <c r="Y68" s="87"/>
      <c r="Z68" s="778">
        <f>IF(Y68&gt;0,IF(Y68&gt;26,1,IF(Y68&gt;2,28-Y68,IF(Y68=2,27,30))),0)</f>
        <v>0</v>
      </c>
      <c r="AA68" s="87"/>
      <c r="AB68" s="778">
        <f t="shared" si="44"/>
        <v>0</v>
      </c>
      <c r="AC68" s="129"/>
      <c r="AD68" s="90"/>
      <c r="AE68" s="82"/>
      <c r="AF68" s="90"/>
      <c r="AG68" s="835"/>
      <c r="AH68" s="90"/>
      <c r="AI68" s="835"/>
      <c r="AJ68" s="90"/>
      <c r="AK68" s="82"/>
      <c r="AL68" s="90"/>
      <c r="AM68" s="834"/>
      <c r="AN68" s="834"/>
      <c r="AO68" s="835"/>
      <c r="AP68" s="835"/>
      <c r="AQ68" s="835"/>
      <c r="AR68" s="835"/>
      <c r="AS68" s="835"/>
      <c r="AT68" s="113"/>
      <c r="AU68" s="819">
        <f t="shared" si="38"/>
        <v>15</v>
      </c>
      <c r="AV68" s="142">
        <f t="shared" si="39"/>
        <v>10</v>
      </c>
      <c r="AW68" s="818">
        <f t="shared" si="40"/>
        <v>15</v>
      </c>
      <c r="AX68" s="139">
        <f t="shared" si="41"/>
        <v>35</v>
      </c>
      <c r="AY68" s="769">
        <f t="shared" si="42"/>
        <v>10</v>
      </c>
      <c r="AZ68" s="783">
        <f t="shared" si="43"/>
        <v>37</v>
      </c>
    </row>
    <row r="69" spans="1:52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6"/>
        <v>15</v>
      </c>
      <c r="Y69" s="102"/>
      <c r="Z69" s="778">
        <f>IF(Y69&gt;0,IF(Y69&gt;26,1,IF(Y69&gt;2,28-Y69,IF(Y69=2,27,30))),0)</f>
        <v>0</v>
      </c>
      <c r="AA69" s="91"/>
      <c r="AB69" s="778">
        <f t="shared" si="44"/>
        <v>0</v>
      </c>
      <c r="AC69" s="91"/>
      <c r="AD69" s="92"/>
      <c r="AE69" s="65"/>
      <c r="AF69" s="92"/>
      <c r="AG69" s="836"/>
      <c r="AH69" s="92"/>
      <c r="AI69" s="836"/>
      <c r="AJ69" s="92"/>
      <c r="AK69" s="65"/>
      <c r="AL69" s="92"/>
      <c r="AM69" s="836"/>
      <c r="AN69" s="836"/>
      <c r="AO69" s="836"/>
      <c r="AP69" s="836"/>
      <c r="AQ69" s="836"/>
      <c r="AR69" s="836"/>
      <c r="AS69" s="836"/>
      <c r="AT69" s="64"/>
      <c r="AU69" s="819">
        <f t="shared" si="38"/>
        <v>15</v>
      </c>
      <c r="AV69" s="142">
        <f t="shared" si="39"/>
        <v>10</v>
      </c>
      <c r="AW69" s="818">
        <f t="shared" si="40"/>
        <v>15</v>
      </c>
      <c r="AX69" s="139">
        <f t="shared" si="41"/>
        <v>35</v>
      </c>
      <c r="AY69" s="769">
        <f t="shared" si="42"/>
        <v>11</v>
      </c>
      <c r="AZ69" s="783">
        <f t="shared" si="43"/>
        <v>38</v>
      </c>
    </row>
    <row r="70" spans="1:52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4"/>
      <c r="AH70" s="90"/>
      <c r="AI70" s="834"/>
      <c r="AJ70" s="90"/>
      <c r="AK70" s="779">
        <v>16</v>
      </c>
      <c r="AL70" s="778">
        <f>IF(AK70&gt;0,IF(AK70&gt;26,1,IF(AK70&gt;2,28-AK70,IF(AK70=2,27,30))),0)</f>
        <v>12</v>
      </c>
      <c r="AM70" s="834"/>
      <c r="AN70" s="834"/>
      <c r="AO70" s="834"/>
      <c r="AP70" s="834"/>
      <c r="AQ70" s="834"/>
      <c r="AR70" s="834"/>
      <c r="AS70" s="834"/>
      <c r="AT70" s="108"/>
      <c r="AU70" s="819">
        <f t="shared" si="38"/>
        <v>12</v>
      </c>
      <c r="AV70" s="142">
        <f t="shared" si="39"/>
        <v>12</v>
      </c>
      <c r="AW70" s="818">
        <f t="shared" si="40"/>
        <v>12</v>
      </c>
      <c r="AX70" s="139">
        <f t="shared" si="41"/>
        <v>37</v>
      </c>
      <c r="AY70" s="769">
        <f t="shared" si="42"/>
        <v>12</v>
      </c>
      <c r="AZ70" s="783">
        <f t="shared" si="43"/>
        <v>39</v>
      </c>
    </row>
    <row r="71" spans="1:52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4"/>
      <c r="AH71" s="90">
        <f>IF(AG71&gt;0,IF(AG71&gt;26,1,IF(AG71&gt;2,28-AG71,IF(AG71=2,27,30))),0)</f>
        <v>0</v>
      </c>
      <c r="AI71" s="834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34"/>
      <c r="AN71" s="834"/>
      <c r="AO71" s="834"/>
      <c r="AP71" s="834"/>
      <c r="AQ71" s="834"/>
      <c r="AR71" s="834"/>
      <c r="AS71" s="834"/>
      <c r="AT71" s="108"/>
      <c r="AU71" s="819">
        <f t="shared" si="38"/>
        <v>11</v>
      </c>
      <c r="AV71" s="142">
        <f t="shared" si="39"/>
        <v>13</v>
      </c>
      <c r="AW71" s="818">
        <f t="shared" si="40"/>
        <v>11</v>
      </c>
      <c r="AX71" s="139">
        <f t="shared" si="41"/>
        <v>39</v>
      </c>
      <c r="AY71" s="769">
        <f t="shared" si="42"/>
        <v>13</v>
      </c>
      <c r="AZ71" s="783">
        <f t="shared" si="43"/>
        <v>40</v>
      </c>
    </row>
    <row r="72" spans="1:52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4"/>
      <c r="AH72" s="90"/>
      <c r="AI72" s="834"/>
      <c r="AJ72" s="90"/>
      <c r="AK72" s="779">
        <v>18</v>
      </c>
      <c r="AL72" s="778">
        <f>IF(AK72&gt;0,IF(AK72&gt;26,1,IF(AK72&gt;2,28-AK72,IF(AK72=2,27,30))),0)</f>
        <v>10</v>
      </c>
      <c r="AM72" s="834"/>
      <c r="AN72" s="834"/>
      <c r="AO72" s="834"/>
      <c r="AP72" s="834"/>
      <c r="AQ72" s="834"/>
      <c r="AR72" s="834"/>
      <c r="AS72" s="834"/>
      <c r="AT72" s="108"/>
      <c r="AU72" s="819">
        <f t="shared" si="38"/>
        <v>10</v>
      </c>
      <c r="AV72" s="142">
        <f t="shared" si="39"/>
        <v>14</v>
      </c>
      <c r="AW72" s="818">
        <f t="shared" si="40"/>
        <v>10</v>
      </c>
      <c r="AX72" s="139">
        <f t="shared" si="41"/>
        <v>40</v>
      </c>
      <c r="AY72" s="769">
        <f t="shared" si="42"/>
        <v>14</v>
      </c>
      <c r="AZ72" s="783">
        <f t="shared" si="43"/>
        <v>41</v>
      </c>
    </row>
    <row r="73" spans="1:52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5"/>
      <c r="AH73" s="90"/>
      <c r="AI73" s="835"/>
      <c r="AJ73" s="90"/>
      <c r="AK73" s="123"/>
      <c r="AL73" s="90"/>
      <c r="AM73" s="835"/>
      <c r="AN73" s="835"/>
      <c r="AO73" s="835"/>
      <c r="AP73" s="835"/>
      <c r="AQ73" s="835"/>
      <c r="AR73" s="835"/>
      <c r="AS73" s="835"/>
      <c r="AT73" s="113"/>
      <c r="AU73" s="819">
        <f t="shared" si="38"/>
        <v>5</v>
      </c>
      <c r="AV73" s="142">
        <f t="shared" si="39"/>
        <v>15</v>
      </c>
      <c r="AW73" s="818">
        <f t="shared" si="40"/>
        <v>5</v>
      </c>
      <c r="AX73" s="139">
        <f t="shared" si="41"/>
        <v>41</v>
      </c>
      <c r="AY73" s="769">
        <f t="shared" si="42"/>
        <v>15</v>
      </c>
      <c r="AZ73" s="783">
        <f t="shared" si="43"/>
        <v>42</v>
      </c>
    </row>
    <row r="74" spans="1:52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5"/>
      <c r="AH74" s="90"/>
      <c r="AI74" s="835"/>
      <c r="AJ74" s="90"/>
      <c r="AK74" s="123"/>
      <c r="AL74" s="90"/>
      <c r="AM74" s="835"/>
      <c r="AN74" s="835"/>
      <c r="AO74" s="835"/>
      <c r="AP74" s="835"/>
      <c r="AQ74" s="835"/>
      <c r="AR74" s="835"/>
      <c r="AS74" s="835"/>
      <c r="AT74" s="113"/>
      <c r="AU74" s="819">
        <f t="shared" si="38"/>
        <v>5</v>
      </c>
      <c r="AV74" s="142">
        <f t="shared" si="39"/>
        <v>15</v>
      </c>
      <c r="AW74" s="818">
        <f t="shared" si="40"/>
        <v>5</v>
      </c>
      <c r="AX74" s="139">
        <f t="shared" si="41"/>
        <v>41</v>
      </c>
      <c r="AY74" s="769">
        <f t="shared" si="42"/>
        <v>16</v>
      </c>
      <c r="AZ74" s="783">
        <f t="shared" si="43"/>
        <v>43</v>
      </c>
    </row>
    <row r="75" spans="1:52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32"/>
      <c r="AN75" s="86"/>
      <c r="AO75" s="125"/>
      <c r="AP75" s="108"/>
      <c r="AQ75" s="132"/>
      <c r="AR75" s="86"/>
      <c r="AS75" s="125"/>
      <c r="AT75" s="108"/>
      <c r="AU75" s="818">
        <f aca="true" t="shared" si="45" ref="AU75:AU95">AW75</f>
        <v>0</v>
      </c>
      <c r="AV75" s="142"/>
      <c r="AW75" s="818"/>
      <c r="AX75" s="142"/>
      <c r="AY75" s="769">
        <f>1+AY73</f>
        <v>16</v>
      </c>
      <c r="AZ75" s="783">
        <f>AZ73+1</f>
        <v>43</v>
      </c>
    </row>
    <row r="76" spans="1:52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45"/>
        <v>0</v>
      </c>
      <c r="AV76" s="142"/>
      <c r="AW76" s="809"/>
      <c r="AX76" s="142"/>
      <c r="AY76" s="769">
        <f aca="true" t="shared" si="46" ref="AY76:AY87">1+AY75</f>
        <v>17</v>
      </c>
      <c r="AZ76" s="783">
        <f aca="true" t="shared" si="47" ref="AZ76:AZ87">AZ75+1</f>
        <v>44</v>
      </c>
    </row>
    <row r="77" spans="1:52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159"/>
      <c r="AN77" s="778"/>
      <c r="AO77" s="779"/>
      <c r="AP77" s="780"/>
      <c r="AQ77" s="159"/>
      <c r="AR77" s="778"/>
      <c r="AS77" s="779"/>
      <c r="AT77" s="780"/>
      <c r="AU77" s="781">
        <f t="shared" si="45"/>
        <v>0</v>
      </c>
      <c r="AV77" s="142"/>
      <c r="AW77" s="809"/>
      <c r="AX77" s="142"/>
      <c r="AY77" s="769">
        <f t="shared" si="46"/>
        <v>18</v>
      </c>
      <c r="AZ77" s="783">
        <f t="shared" si="47"/>
        <v>45</v>
      </c>
    </row>
    <row r="78" spans="1:52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159"/>
      <c r="AN78" s="778"/>
      <c r="AO78" s="779"/>
      <c r="AP78" s="780"/>
      <c r="AQ78" s="159"/>
      <c r="AR78" s="778"/>
      <c r="AS78" s="779"/>
      <c r="AT78" s="780"/>
      <c r="AU78" s="781">
        <f t="shared" si="45"/>
        <v>0</v>
      </c>
      <c r="AV78" s="142"/>
      <c r="AW78" s="809"/>
      <c r="AX78" s="142"/>
      <c r="AY78" s="769">
        <f t="shared" si="46"/>
        <v>19</v>
      </c>
      <c r="AZ78" s="783">
        <f t="shared" si="47"/>
        <v>46</v>
      </c>
    </row>
    <row r="79" spans="1:52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132"/>
      <c r="AN79" s="86"/>
      <c r="AO79" s="125"/>
      <c r="AP79" s="108"/>
      <c r="AQ79" s="132"/>
      <c r="AR79" s="86"/>
      <c r="AS79" s="125"/>
      <c r="AT79" s="108"/>
      <c r="AU79" s="138">
        <f t="shared" si="45"/>
        <v>0</v>
      </c>
      <c r="AV79" s="142"/>
      <c r="AW79" s="141"/>
      <c r="AX79" s="139"/>
      <c r="AY79" s="769">
        <f t="shared" si="46"/>
        <v>20</v>
      </c>
      <c r="AZ79" s="783">
        <f t="shared" si="47"/>
        <v>47</v>
      </c>
    </row>
    <row r="80" spans="1:52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135"/>
      <c r="AN80" s="128"/>
      <c r="AO80" s="127"/>
      <c r="AP80" s="124"/>
      <c r="AQ80" s="135"/>
      <c r="AR80" s="128"/>
      <c r="AS80" s="127"/>
      <c r="AT80" s="124"/>
      <c r="AU80" s="141">
        <f t="shared" si="45"/>
        <v>0</v>
      </c>
      <c r="AV80" s="142"/>
      <c r="AW80" s="141"/>
      <c r="AX80" s="139"/>
      <c r="AY80" s="769">
        <f t="shared" si="46"/>
        <v>21</v>
      </c>
      <c r="AZ80" s="783">
        <f t="shared" si="47"/>
        <v>48</v>
      </c>
    </row>
    <row r="81" spans="1:52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129"/>
      <c r="AN81" s="117"/>
      <c r="AO81" s="122"/>
      <c r="AP81" s="113"/>
      <c r="AQ81" s="129"/>
      <c r="AR81" s="117"/>
      <c r="AS81" s="122"/>
      <c r="AT81" s="113"/>
      <c r="AU81" s="138">
        <f t="shared" si="45"/>
        <v>0</v>
      </c>
      <c r="AV81" s="142"/>
      <c r="AW81" s="141"/>
      <c r="AX81" s="139"/>
      <c r="AY81" s="769">
        <f t="shared" si="46"/>
        <v>22</v>
      </c>
      <c r="AZ81" s="783">
        <f t="shared" si="47"/>
        <v>49</v>
      </c>
    </row>
    <row r="82" spans="1:52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89"/>
      <c r="AN82" s="90"/>
      <c r="AO82" s="65"/>
      <c r="AP82" s="64"/>
      <c r="AQ82" s="91"/>
      <c r="AR82" s="92"/>
      <c r="AS82" s="65"/>
      <c r="AT82" s="64"/>
      <c r="AU82" s="141">
        <f t="shared" si="45"/>
        <v>0</v>
      </c>
      <c r="AV82" s="142"/>
      <c r="AW82" s="141"/>
      <c r="AX82" s="866"/>
      <c r="AY82" s="769">
        <f>1+AY74</f>
        <v>17</v>
      </c>
      <c r="AZ82" s="783">
        <f>AZ74+1</f>
        <v>44</v>
      </c>
    </row>
    <row r="83" spans="1:53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5"/>
        <v>0</v>
      </c>
      <c r="AV83" s="142"/>
      <c r="AW83" s="141"/>
      <c r="AX83" s="139"/>
      <c r="AY83" s="769">
        <f t="shared" si="46"/>
        <v>18</v>
      </c>
      <c r="AZ83" s="783">
        <f t="shared" si="47"/>
        <v>45</v>
      </c>
      <c r="BA83" s="16"/>
    </row>
    <row r="84" spans="1:53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129"/>
      <c r="AN84" s="117"/>
      <c r="AO84" s="122"/>
      <c r="AP84" s="113"/>
      <c r="AQ84" s="129"/>
      <c r="AR84" s="117"/>
      <c r="AS84" s="122"/>
      <c r="AT84" s="113"/>
      <c r="AU84" s="141">
        <f t="shared" si="45"/>
        <v>0</v>
      </c>
      <c r="AV84" s="142"/>
      <c r="AW84" s="141"/>
      <c r="AX84" s="139"/>
      <c r="AY84" s="769">
        <f t="shared" si="46"/>
        <v>19</v>
      </c>
      <c r="AZ84" s="783">
        <f t="shared" si="47"/>
        <v>46</v>
      </c>
      <c r="BA84" s="16"/>
    </row>
    <row r="85" spans="1:53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9"/>
      <c r="AN85" s="90"/>
      <c r="AO85" s="83"/>
      <c r="AP85" s="96"/>
      <c r="AQ85" s="89"/>
      <c r="AR85" s="90"/>
      <c r="AS85" s="83"/>
      <c r="AT85" s="96"/>
      <c r="AU85" s="141">
        <f t="shared" si="45"/>
        <v>0</v>
      </c>
      <c r="AV85" s="142"/>
      <c r="AW85" s="141"/>
      <c r="AX85" s="139"/>
      <c r="AY85" s="769">
        <f t="shared" si="46"/>
        <v>20</v>
      </c>
      <c r="AZ85" s="783">
        <f t="shared" si="47"/>
        <v>47</v>
      </c>
      <c r="BA85" s="16"/>
    </row>
    <row r="86" spans="1:53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9"/>
      <c r="AN86" s="90"/>
      <c r="AO86" s="83"/>
      <c r="AP86" s="96"/>
      <c r="AQ86" s="89"/>
      <c r="AR86" s="90"/>
      <c r="AS86" s="83"/>
      <c r="AT86" s="96"/>
      <c r="AU86" s="141">
        <f t="shared" si="45"/>
        <v>0</v>
      </c>
      <c r="AV86" s="142"/>
      <c r="AW86" s="141"/>
      <c r="AX86" s="144"/>
      <c r="AY86" s="769">
        <f t="shared" si="46"/>
        <v>21</v>
      </c>
      <c r="AZ86" s="783">
        <f t="shared" si="47"/>
        <v>48</v>
      </c>
      <c r="BA86" s="16"/>
    </row>
    <row r="87" spans="1:53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129"/>
      <c r="AN87" s="117"/>
      <c r="AO87" s="122"/>
      <c r="AP87" s="113"/>
      <c r="AQ87" s="129"/>
      <c r="AR87" s="117"/>
      <c r="AS87" s="122"/>
      <c r="AT87" s="113"/>
      <c r="AU87" s="141">
        <f t="shared" si="45"/>
        <v>0</v>
      </c>
      <c r="AV87" s="142"/>
      <c r="AW87" s="141"/>
      <c r="AX87" s="144"/>
      <c r="AY87" s="769">
        <f t="shared" si="46"/>
        <v>22</v>
      </c>
      <c r="AZ87" s="783">
        <f t="shared" si="47"/>
        <v>49</v>
      </c>
      <c r="BA87" s="16"/>
    </row>
    <row r="88" spans="1:52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9"/>
      <c r="AN88" s="117"/>
      <c r="AO88" s="122"/>
      <c r="AP88" s="113"/>
      <c r="AQ88" s="129"/>
      <c r="AR88" s="117"/>
      <c r="AS88" s="122"/>
      <c r="AT88" s="113"/>
      <c r="AU88" s="141">
        <f t="shared" si="45"/>
        <v>0</v>
      </c>
      <c r="AV88" s="142"/>
      <c r="AW88" s="141"/>
      <c r="AX88" s="144"/>
      <c r="AY88" s="769">
        <f>1+AY85</f>
        <v>21</v>
      </c>
      <c r="AZ88" s="783">
        <f>AZ85+1</f>
        <v>48</v>
      </c>
    </row>
    <row r="89" spans="1:53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9"/>
      <c r="AN89" s="90"/>
      <c r="AO89" s="83"/>
      <c r="AP89" s="96"/>
      <c r="AQ89" s="89"/>
      <c r="AR89" s="90"/>
      <c r="AS89" s="83"/>
      <c r="AT89" s="96"/>
      <c r="AU89" s="141">
        <f t="shared" si="45"/>
        <v>0</v>
      </c>
      <c r="AV89" s="142"/>
      <c r="AW89" s="141"/>
      <c r="AX89" s="139"/>
      <c r="AY89" s="769">
        <f aca="true" t="shared" si="48" ref="AY89:AY95">1+AY88</f>
        <v>22</v>
      </c>
      <c r="AZ89" s="783">
        <f aca="true" t="shared" si="49" ref="AZ89:AZ95">AZ88+1</f>
        <v>49</v>
      </c>
      <c r="BA89" s="16"/>
    </row>
    <row r="90" spans="1:53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9"/>
      <c r="AN90" s="90"/>
      <c r="AO90" s="83"/>
      <c r="AP90" s="96"/>
      <c r="AQ90" s="89"/>
      <c r="AR90" s="90"/>
      <c r="AS90" s="83"/>
      <c r="AT90" s="96"/>
      <c r="AU90" s="141">
        <f t="shared" si="45"/>
        <v>0</v>
      </c>
      <c r="AV90" s="142"/>
      <c r="AW90" s="141"/>
      <c r="AX90" s="144"/>
      <c r="AY90" s="769">
        <f t="shared" si="48"/>
        <v>23</v>
      </c>
      <c r="AZ90" s="783">
        <f t="shared" si="49"/>
        <v>50</v>
      </c>
      <c r="BA90" s="16"/>
    </row>
    <row r="91" spans="1:53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9"/>
      <c r="AN91" s="90"/>
      <c r="AO91" s="83"/>
      <c r="AP91" s="96"/>
      <c r="AQ91" s="89"/>
      <c r="AR91" s="90"/>
      <c r="AS91" s="83"/>
      <c r="AT91" s="96"/>
      <c r="AU91" s="141">
        <f t="shared" si="45"/>
        <v>0</v>
      </c>
      <c r="AV91" s="142"/>
      <c r="AW91" s="141"/>
      <c r="AX91" s="139"/>
      <c r="AY91" s="769">
        <f t="shared" si="48"/>
        <v>24</v>
      </c>
      <c r="AZ91" s="783">
        <f t="shared" si="49"/>
        <v>51</v>
      </c>
      <c r="BA91" s="16"/>
    </row>
    <row r="92" spans="1:52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9"/>
      <c r="AN92" s="90"/>
      <c r="AO92" s="83"/>
      <c r="AP92" s="96"/>
      <c r="AQ92" s="89"/>
      <c r="AR92" s="90"/>
      <c r="AS92" s="83"/>
      <c r="AT92" s="96"/>
      <c r="AU92" s="141">
        <f t="shared" si="45"/>
        <v>0</v>
      </c>
      <c r="AV92" s="142"/>
      <c r="AW92" s="141"/>
      <c r="AX92" s="139"/>
      <c r="AY92" s="769">
        <f t="shared" si="48"/>
        <v>25</v>
      </c>
      <c r="AZ92" s="783">
        <f t="shared" si="49"/>
        <v>52</v>
      </c>
    </row>
    <row r="93" spans="2:52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91"/>
      <c r="AN93" s="92"/>
      <c r="AO93" s="65"/>
      <c r="AP93" s="64"/>
      <c r="AQ93" s="91"/>
      <c r="AR93" s="92"/>
      <c r="AS93" s="65"/>
      <c r="AT93" s="64"/>
      <c r="AU93" s="141">
        <f t="shared" si="45"/>
        <v>0</v>
      </c>
      <c r="AV93" s="142"/>
      <c r="AW93" s="141"/>
      <c r="AX93" s="92"/>
      <c r="AY93" s="769">
        <f t="shared" si="48"/>
        <v>26</v>
      </c>
      <c r="AZ93" s="783">
        <f t="shared" si="49"/>
        <v>53</v>
      </c>
    </row>
    <row r="94" spans="2:52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91"/>
      <c r="AN94" s="92"/>
      <c r="AO94" s="65"/>
      <c r="AP94" s="64"/>
      <c r="AQ94" s="91"/>
      <c r="AR94" s="92"/>
      <c r="AS94" s="65"/>
      <c r="AT94" s="64"/>
      <c r="AU94" s="141">
        <f t="shared" si="45"/>
        <v>0</v>
      </c>
      <c r="AV94" s="142"/>
      <c r="AW94" s="141"/>
      <c r="AX94" s="92"/>
      <c r="AY94" s="769">
        <f t="shared" si="48"/>
        <v>27</v>
      </c>
      <c r="AZ94" s="783">
        <f t="shared" si="49"/>
        <v>54</v>
      </c>
    </row>
    <row r="95" spans="2:52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93"/>
      <c r="AN95" s="94"/>
      <c r="AO95" s="84"/>
      <c r="AP95" s="97"/>
      <c r="AQ95" s="93"/>
      <c r="AR95" s="94"/>
      <c r="AS95" s="84"/>
      <c r="AT95" s="97"/>
      <c r="AU95" s="145">
        <f t="shared" si="45"/>
        <v>0</v>
      </c>
      <c r="AV95" s="142"/>
      <c r="AW95" s="145"/>
      <c r="AX95" s="94"/>
      <c r="AY95" s="769">
        <f t="shared" si="48"/>
        <v>28</v>
      </c>
      <c r="AZ95" s="783">
        <f t="shared" si="49"/>
        <v>55</v>
      </c>
    </row>
    <row r="96" spans="2:52" s="2" customFormat="1" ht="17.25" thickBot="1">
      <c r="B96" s="839"/>
      <c r="C96" s="839"/>
      <c r="D96" s="840"/>
      <c r="E96" s="839"/>
      <c r="F96" s="840"/>
      <c r="G96" s="839"/>
      <c r="H96" s="840"/>
      <c r="I96" s="839"/>
      <c r="J96" s="840"/>
      <c r="K96" s="854"/>
      <c r="L96" s="840"/>
      <c r="M96" s="839"/>
      <c r="N96" s="840"/>
      <c r="O96" s="839"/>
      <c r="P96" s="840"/>
      <c r="Q96" s="839"/>
      <c r="R96" s="840"/>
      <c r="S96" s="856"/>
      <c r="T96" s="840"/>
      <c r="U96" s="857"/>
      <c r="V96" s="840"/>
      <c r="W96" s="857"/>
      <c r="X96" s="840"/>
      <c r="Y96" s="857"/>
      <c r="Z96" s="840"/>
      <c r="AA96" s="839"/>
      <c r="AB96" s="840"/>
      <c r="AC96" s="839"/>
      <c r="AD96" s="840"/>
      <c r="AE96" s="831"/>
      <c r="AF96" s="840"/>
      <c r="AG96" s="831"/>
      <c r="AH96" s="840"/>
      <c r="AI96" s="831"/>
      <c r="AJ96" s="840"/>
      <c r="AK96" s="831"/>
      <c r="AL96" s="840"/>
      <c r="AM96" s="831"/>
      <c r="AN96" s="831"/>
      <c r="AO96" s="831"/>
      <c r="AP96" s="831"/>
      <c r="AQ96" s="831"/>
      <c r="AR96" s="831"/>
      <c r="AS96" s="831"/>
      <c r="AT96" s="831"/>
      <c r="AU96" s="839"/>
      <c r="AV96" s="840"/>
      <c r="AW96" s="839"/>
      <c r="AX96" s="840"/>
      <c r="AY96" s="839"/>
      <c r="AZ96" s="840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11:25" s="2" customFormat="1" ht="16.5">
      <c r="K105" s="821"/>
      <c r="S105" s="25"/>
      <c r="U105" s="26"/>
      <c r="W105" s="26"/>
      <c r="Y105" s="26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  <row r="111" spans="21:25" ht="16.5">
      <c r="U111" s="27"/>
      <c r="W111" s="27"/>
      <c r="Y111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80" t="s">
        <v>0</v>
      </c>
      <c r="B8" s="892" t="s">
        <v>1</v>
      </c>
      <c r="C8" s="887" t="s">
        <v>102</v>
      </c>
      <c r="D8" s="888"/>
      <c r="E8" s="887" t="s">
        <v>117</v>
      </c>
      <c r="F8" s="888"/>
      <c r="G8" s="887" t="s">
        <v>182</v>
      </c>
      <c r="H8" s="888"/>
      <c r="I8" s="887" t="s">
        <v>176</v>
      </c>
      <c r="J8" s="888"/>
      <c r="K8" s="887"/>
      <c r="L8" s="888"/>
      <c r="M8" s="887"/>
      <c r="N8" s="888"/>
      <c r="O8" s="887"/>
      <c r="P8" s="888"/>
      <c r="Q8" s="887"/>
      <c r="R8" s="888"/>
      <c r="S8" s="887"/>
      <c r="T8" s="888"/>
      <c r="U8" s="887"/>
      <c r="V8" s="888"/>
      <c r="W8" s="887"/>
      <c r="X8" s="888"/>
      <c r="Y8" s="887"/>
      <c r="Z8" s="888"/>
      <c r="AA8" s="887"/>
      <c r="AB8" s="888"/>
      <c r="AC8" s="887"/>
      <c r="AD8" s="888"/>
      <c r="AE8" s="887"/>
      <c r="AF8" s="888"/>
      <c r="AG8" s="887"/>
      <c r="AH8" s="888"/>
      <c r="AI8" s="887"/>
      <c r="AJ8" s="888"/>
      <c r="AK8" s="887"/>
      <c r="AL8" s="890"/>
      <c r="AM8" s="887"/>
      <c r="AN8" s="888"/>
      <c r="AO8" s="887"/>
      <c r="AP8" s="888"/>
      <c r="AQ8" s="887"/>
      <c r="AR8" s="888"/>
      <c r="AS8" s="890"/>
      <c r="AT8" s="888"/>
      <c r="AU8" s="885" t="s">
        <v>3</v>
      </c>
      <c r="AV8" s="886"/>
      <c r="AW8" s="885" t="s">
        <v>4</v>
      </c>
      <c r="AX8" s="886"/>
      <c r="AY8" s="885" t="s">
        <v>5</v>
      </c>
      <c r="AZ8" s="886"/>
      <c r="BA8" s="3"/>
    </row>
    <row r="9" spans="1:53" ht="16.5">
      <c r="A9" s="881"/>
      <c r="B9" s="893"/>
      <c r="C9" s="889"/>
      <c r="D9" s="879"/>
      <c r="E9" s="889"/>
      <c r="F9" s="879"/>
      <c r="G9" s="889"/>
      <c r="H9" s="879"/>
      <c r="I9" s="889"/>
      <c r="J9" s="879"/>
      <c r="K9" s="889"/>
      <c r="L9" s="879"/>
      <c r="M9" s="889"/>
      <c r="N9" s="879"/>
      <c r="O9" s="889"/>
      <c r="P9" s="879"/>
      <c r="Q9" s="889"/>
      <c r="R9" s="879"/>
      <c r="S9" s="889"/>
      <c r="T9" s="879"/>
      <c r="U9" s="889"/>
      <c r="V9" s="879"/>
      <c r="W9" s="889"/>
      <c r="X9" s="879"/>
      <c r="Y9" s="889"/>
      <c r="Z9" s="879"/>
      <c r="AA9" s="889"/>
      <c r="AB9" s="879"/>
      <c r="AC9" s="889"/>
      <c r="AD9" s="879"/>
      <c r="AE9" s="889"/>
      <c r="AF9" s="879"/>
      <c r="AG9" s="889"/>
      <c r="AH9" s="879"/>
      <c r="AI9" s="889"/>
      <c r="AJ9" s="879"/>
      <c r="AK9" s="889"/>
      <c r="AL9" s="891"/>
      <c r="AM9" s="889"/>
      <c r="AN9" s="879"/>
      <c r="AO9" s="889"/>
      <c r="AP9" s="879"/>
      <c r="AQ9" s="889"/>
      <c r="AR9" s="879"/>
      <c r="AS9" s="891"/>
      <c r="AT9" s="8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82"/>
      <c r="B10" s="89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80" t="s">
        <v>0</v>
      </c>
      <c r="B8" s="892" t="s">
        <v>1</v>
      </c>
      <c r="C8" s="887" t="s">
        <v>2</v>
      </c>
      <c r="D8" s="888"/>
      <c r="E8" s="887" t="s">
        <v>102</v>
      </c>
      <c r="F8" s="888"/>
      <c r="G8" s="887" t="s">
        <v>115</v>
      </c>
      <c r="H8" s="888"/>
      <c r="I8" s="887" t="s">
        <v>116</v>
      </c>
      <c r="J8" s="888"/>
      <c r="K8" s="887" t="s">
        <v>117</v>
      </c>
      <c r="L8" s="888"/>
      <c r="M8" s="887" t="s">
        <v>118</v>
      </c>
      <c r="N8" s="888"/>
      <c r="O8" s="887" t="s">
        <v>119</v>
      </c>
      <c r="P8" s="888"/>
      <c r="Q8" s="887" t="s">
        <v>126</v>
      </c>
      <c r="R8" s="888"/>
      <c r="S8" s="887" t="s">
        <v>130</v>
      </c>
      <c r="T8" s="888"/>
      <c r="U8" s="887" t="s">
        <v>157</v>
      </c>
      <c r="V8" s="888"/>
      <c r="W8" s="887" t="s">
        <v>158</v>
      </c>
      <c r="X8" s="888"/>
      <c r="Y8" s="887" t="s">
        <v>160</v>
      </c>
      <c r="Z8" s="888"/>
      <c r="AA8" s="887" t="s">
        <v>174</v>
      </c>
      <c r="AB8" s="888"/>
      <c r="AC8" s="887" t="s">
        <v>176</v>
      </c>
      <c r="AD8" s="888"/>
      <c r="AE8" s="887" t="s">
        <v>177</v>
      </c>
      <c r="AF8" s="888"/>
      <c r="AG8" s="887" t="s">
        <v>178</v>
      </c>
      <c r="AH8" s="888"/>
      <c r="AI8" s="887" t="s">
        <v>180</v>
      </c>
      <c r="AJ8" s="888"/>
      <c r="AK8" s="887" t="s">
        <v>182</v>
      </c>
      <c r="AL8" s="890"/>
      <c r="AM8" s="887" t="s">
        <v>192</v>
      </c>
      <c r="AN8" s="888"/>
      <c r="AO8" s="887" t="s">
        <v>195</v>
      </c>
      <c r="AP8" s="888"/>
      <c r="AQ8" s="887"/>
      <c r="AR8" s="888"/>
      <c r="AS8" s="890"/>
      <c r="AT8" s="888"/>
      <c r="AU8" s="885" t="s">
        <v>3</v>
      </c>
      <c r="AV8" s="886"/>
      <c r="AW8" s="885" t="s">
        <v>4</v>
      </c>
      <c r="AX8" s="886"/>
      <c r="AY8" s="885" t="s">
        <v>5</v>
      </c>
      <c r="AZ8" s="886"/>
      <c r="BA8" s="3"/>
    </row>
    <row r="9" spans="1:53" ht="16.5">
      <c r="A9" s="881"/>
      <c r="B9" s="893"/>
      <c r="C9" s="889"/>
      <c r="D9" s="879"/>
      <c r="E9" s="889"/>
      <c r="F9" s="879"/>
      <c r="G9" s="889"/>
      <c r="H9" s="879"/>
      <c r="I9" s="889"/>
      <c r="J9" s="879"/>
      <c r="K9" s="889"/>
      <c r="L9" s="879"/>
      <c r="M9" s="889"/>
      <c r="N9" s="879"/>
      <c r="O9" s="889"/>
      <c r="P9" s="879"/>
      <c r="Q9" s="889"/>
      <c r="R9" s="879"/>
      <c r="S9" s="889"/>
      <c r="T9" s="879"/>
      <c r="U9" s="889"/>
      <c r="V9" s="879"/>
      <c r="W9" s="889"/>
      <c r="X9" s="879"/>
      <c r="Y9" s="889"/>
      <c r="Z9" s="879"/>
      <c r="AA9" s="889"/>
      <c r="AB9" s="879"/>
      <c r="AC9" s="889"/>
      <c r="AD9" s="879"/>
      <c r="AE9" s="889"/>
      <c r="AF9" s="879"/>
      <c r="AG9" s="889"/>
      <c r="AH9" s="879"/>
      <c r="AI9" s="889"/>
      <c r="AJ9" s="879"/>
      <c r="AK9" s="889"/>
      <c r="AL9" s="891"/>
      <c r="AM9" s="889"/>
      <c r="AN9" s="879"/>
      <c r="AO9" s="889"/>
      <c r="AP9" s="879"/>
      <c r="AQ9" s="889"/>
      <c r="AR9" s="879"/>
      <c r="AS9" s="891"/>
      <c r="AT9" s="8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82"/>
      <c r="B10" s="89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5" t="s">
        <v>200</v>
      </c>
      <c r="BC14" s="896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7" t="s">
        <v>13</v>
      </c>
      <c r="BC15" s="898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9" t="s">
        <v>71</v>
      </c>
      <c r="BC16" s="900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901" t="s">
        <v>66</v>
      </c>
      <c r="BC17" s="902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5" t="s">
        <v>200</v>
      </c>
      <c r="BC20" s="896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7" t="s">
        <v>29</v>
      </c>
      <c r="BC21" s="898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9" t="s">
        <v>26</v>
      </c>
      <c r="BC22" s="900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901" t="s">
        <v>34</v>
      </c>
      <c r="BC23" s="902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5" t="s">
        <v>200</v>
      </c>
      <c r="BC35" s="896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7" t="s">
        <v>75</v>
      </c>
      <c r="BC36" s="898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9" t="s">
        <v>205</v>
      </c>
      <c r="BC37" s="900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901" t="s">
        <v>79</v>
      </c>
      <c r="BC38" s="902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03" t="s">
        <v>0</v>
      </c>
      <c r="B8" s="906" t="s">
        <v>1</v>
      </c>
      <c r="C8" s="909" t="s">
        <v>2</v>
      </c>
      <c r="D8" s="910"/>
      <c r="E8" s="909" t="s">
        <v>102</v>
      </c>
      <c r="F8" s="910"/>
      <c r="G8" s="909" t="s">
        <v>206</v>
      </c>
      <c r="H8" s="910"/>
      <c r="I8" s="909" t="s">
        <v>119</v>
      </c>
      <c r="J8" s="910"/>
      <c r="K8" s="909" t="s">
        <v>207</v>
      </c>
      <c r="L8" s="910"/>
      <c r="M8" s="909" t="s">
        <v>118</v>
      </c>
      <c r="N8" s="910"/>
      <c r="O8" s="909" t="s">
        <v>117</v>
      </c>
      <c r="P8" s="910"/>
      <c r="Q8" s="909" t="s">
        <v>160</v>
      </c>
      <c r="R8" s="910"/>
      <c r="S8" s="909" t="s">
        <v>208</v>
      </c>
      <c r="T8" s="910"/>
      <c r="U8" s="909" t="s">
        <v>157</v>
      </c>
      <c r="V8" s="910"/>
      <c r="W8" s="909" t="s">
        <v>209</v>
      </c>
      <c r="X8" s="910"/>
      <c r="Y8" s="909" t="s">
        <v>116</v>
      </c>
      <c r="Z8" s="910"/>
      <c r="AA8" s="909" t="s">
        <v>180</v>
      </c>
      <c r="AB8" s="910"/>
      <c r="AC8" s="909" t="s">
        <v>210</v>
      </c>
      <c r="AD8" s="910"/>
      <c r="AE8" s="909" t="s">
        <v>126</v>
      </c>
      <c r="AF8" s="910"/>
      <c r="AG8" s="909" t="s">
        <v>177</v>
      </c>
      <c r="AH8" s="910"/>
      <c r="AI8" s="909" t="s">
        <v>211</v>
      </c>
      <c r="AJ8" s="910"/>
      <c r="AK8" s="909" t="s">
        <v>176</v>
      </c>
      <c r="AL8" s="913"/>
      <c r="AM8" s="909" t="s">
        <v>212</v>
      </c>
      <c r="AN8" s="910"/>
      <c r="AO8" s="913" t="s">
        <v>195</v>
      </c>
      <c r="AP8" s="910"/>
      <c r="AQ8" s="915" t="s">
        <v>3</v>
      </c>
      <c r="AR8" s="916"/>
      <c r="AS8" s="915" t="s">
        <v>4</v>
      </c>
      <c r="AT8" s="916"/>
      <c r="AU8" s="915" t="s">
        <v>5</v>
      </c>
      <c r="AV8" s="916"/>
      <c r="AW8" s="298"/>
    </row>
    <row r="9" spans="1:49" ht="16.5">
      <c r="A9" s="904"/>
      <c r="B9" s="907"/>
      <c r="C9" s="911"/>
      <c r="D9" s="912"/>
      <c r="E9" s="911"/>
      <c r="F9" s="912"/>
      <c r="G9" s="911"/>
      <c r="H9" s="912"/>
      <c r="I9" s="911"/>
      <c r="J9" s="912"/>
      <c r="K9" s="911"/>
      <c r="L9" s="912"/>
      <c r="M9" s="911"/>
      <c r="N9" s="912"/>
      <c r="O9" s="911"/>
      <c r="P9" s="912"/>
      <c r="Q9" s="911"/>
      <c r="R9" s="912"/>
      <c r="S9" s="911"/>
      <c r="T9" s="912"/>
      <c r="U9" s="911"/>
      <c r="V9" s="912"/>
      <c r="W9" s="911"/>
      <c r="X9" s="912"/>
      <c r="Y9" s="911"/>
      <c r="Z9" s="912"/>
      <c r="AA9" s="911"/>
      <c r="AB9" s="912"/>
      <c r="AC9" s="911"/>
      <c r="AD9" s="912"/>
      <c r="AE9" s="911"/>
      <c r="AF9" s="912"/>
      <c r="AG9" s="911"/>
      <c r="AH9" s="912"/>
      <c r="AI9" s="911"/>
      <c r="AJ9" s="912"/>
      <c r="AK9" s="911"/>
      <c r="AL9" s="914"/>
      <c r="AM9" s="911"/>
      <c r="AN9" s="912"/>
      <c r="AO9" s="914"/>
      <c r="AP9" s="912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05"/>
      <c r="B10" s="908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17" t="s">
        <v>220</v>
      </c>
      <c r="AY13" s="917"/>
      <c r="AZ13" s="917"/>
      <c r="BA13" s="917"/>
      <c r="BB13" s="917"/>
      <c r="BC13" s="917"/>
      <c r="BD13" s="917"/>
      <c r="BE13" s="917"/>
      <c r="BF13" s="917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17"/>
      <c r="AY14" s="917"/>
      <c r="AZ14" s="917"/>
      <c r="BA14" s="917"/>
      <c r="BB14" s="917"/>
      <c r="BC14" s="917"/>
      <c r="BD14" s="917"/>
      <c r="BE14" s="917"/>
      <c r="BF14" s="917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17"/>
      <c r="AY15" s="917"/>
      <c r="AZ15" s="917"/>
      <c r="BA15" s="917"/>
      <c r="BB15" s="917"/>
      <c r="BC15" s="917"/>
      <c r="BD15" s="917"/>
      <c r="BE15" s="917"/>
      <c r="BF15" s="917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17"/>
      <c r="AY16" s="917"/>
      <c r="AZ16" s="917"/>
      <c r="BA16" s="917"/>
      <c r="BB16" s="917"/>
      <c r="BC16" s="917"/>
      <c r="BD16" s="917"/>
      <c r="BE16" s="917"/>
      <c r="BF16" s="917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8" t="s">
        <v>226</v>
      </c>
      <c r="AY17" s="918"/>
      <c r="AZ17" s="395" t="s">
        <v>227</v>
      </c>
      <c r="BA17" s="396"/>
      <c r="BB17" s="397"/>
      <c r="BC17" s="919" t="s">
        <v>228</v>
      </c>
      <c r="BD17" s="919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8"/>
      <c r="AY18" s="918"/>
      <c r="AZ18" s="399" t="s">
        <v>229</v>
      </c>
      <c r="BA18" s="399" t="s">
        <v>230</v>
      </c>
      <c r="BB18" s="395" t="s">
        <v>231</v>
      </c>
      <c r="BC18" s="919"/>
      <c r="BD18" s="919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20" t="s">
        <v>13</v>
      </c>
      <c r="AY19" s="920"/>
      <c r="AZ19" s="400">
        <v>4</v>
      </c>
      <c r="BA19" s="394">
        <v>3</v>
      </c>
      <c r="BB19" s="401" t="s">
        <v>232</v>
      </c>
      <c r="BC19" s="921" t="s">
        <v>233</v>
      </c>
      <c r="BD19" s="922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23" t="s">
        <v>71</v>
      </c>
      <c r="AY20" s="923"/>
      <c r="AZ20" s="400">
        <v>4</v>
      </c>
      <c r="BA20" s="400">
        <v>5</v>
      </c>
      <c r="BB20" s="401" t="s">
        <v>232</v>
      </c>
      <c r="BC20" s="921" t="s">
        <v>234</v>
      </c>
      <c r="BD20" s="922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22" t="s">
        <v>200</v>
      </c>
      <c r="AY24" s="922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22" t="s">
        <v>71</v>
      </c>
      <c r="AY25" s="922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24" t="s">
        <v>13</v>
      </c>
      <c r="AY26" s="924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22" t="s">
        <v>200</v>
      </c>
      <c r="AY35" s="922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24" t="s">
        <v>26</v>
      </c>
      <c r="AY36" s="927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25" t="s">
        <v>27</v>
      </c>
      <c r="AY37" s="926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25" t="s">
        <v>29</v>
      </c>
      <c r="AY38" s="926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22" t="s">
        <v>200</v>
      </c>
      <c r="AY41" s="922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24" t="s">
        <v>243</v>
      </c>
      <c r="AY42" s="927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25" t="s">
        <v>69</v>
      </c>
      <c r="AY43" s="926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25" t="s">
        <v>79</v>
      </c>
      <c r="AY44" s="926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2021-11-22T06:11:33Z</dcterms:modified>
  <cp:category/>
  <cp:version/>
  <cp:contentType/>
  <cp:contentStatus/>
</cp:coreProperties>
</file>