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<sst xmlns="http://schemas.openxmlformats.org/spreadsheetml/2006/main" count="1735" uniqueCount="273">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</sst>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vertical="center"/>
    </xf>
    <xf numFmtId="0" fontId="4" fillId="0" borderId="117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42341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55" zoomScaleNormal="55" zoomScalePageLayoutView="0" workbookViewId="0" topLeftCell="B1">
      <pane xSplit="1" ySplit="10" topLeftCell="AF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I12" sqref="AI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46" width="9.625" style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6" t="s">
        <v>0</v>
      </c>
      <c r="B8" s="879" t="s">
        <v>1</v>
      </c>
      <c r="C8" s="869" t="s">
        <v>102</v>
      </c>
      <c r="D8" s="870"/>
      <c r="E8" s="869" t="s">
        <v>116</v>
      </c>
      <c r="F8" s="870"/>
      <c r="G8" s="869" t="s">
        <v>117</v>
      </c>
      <c r="H8" s="870"/>
      <c r="I8" s="869" t="s">
        <v>254</v>
      </c>
      <c r="J8" s="870"/>
      <c r="K8" s="869" t="s">
        <v>126</v>
      </c>
      <c r="L8" s="870"/>
      <c r="M8" s="869" t="s">
        <v>257</v>
      </c>
      <c r="N8" s="870"/>
      <c r="O8" s="869" t="s">
        <v>260</v>
      </c>
      <c r="P8" s="870"/>
      <c r="Q8" s="869" t="s">
        <v>261</v>
      </c>
      <c r="R8" s="870"/>
      <c r="S8" s="869" t="s">
        <v>263</v>
      </c>
      <c r="T8" s="870"/>
      <c r="U8" s="869" t="s">
        <v>264</v>
      </c>
      <c r="V8" s="870"/>
      <c r="W8" s="869" t="s">
        <v>267</v>
      </c>
      <c r="X8" s="870"/>
      <c r="Y8" s="869" t="s">
        <v>176</v>
      </c>
      <c r="Z8" s="870"/>
      <c r="AA8" s="869" t="s">
        <v>119</v>
      </c>
      <c r="AB8" s="870"/>
      <c r="AC8" s="869" t="s">
        <v>160</v>
      </c>
      <c r="AD8" s="870"/>
      <c r="AE8" s="875" t="s">
        <v>270</v>
      </c>
      <c r="AF8" s="873"/>
      <c r="AG8" s="873" t="s">
        <v>271</v>
      </c>
      <c r="AH8" s="873"/>
      <c r="AI8" s="873" t="s">
        <v>180</v>
      </c>
      <c r="AJ8" s="873"/>
      <c r="AK8" s="873"/>
      <c r="AL8" s="873"/>
      <c r="AM8" s="873"/>
      <c r="AN8" s="873"/>
      <c r="AO8" s="873"/>
      <c r="AP8" s="873"/>
      <c r="AQ8" s="873"/>
      <c r="AR8" s="873"/>
      <c r="AS8" s="873"/>
      <c r="AT8" s="874"/>
      <c r="AU8" s="869" t="s">
        <v>3</v>
      </c>
      <c r="AV8" s="870"/>
      <c r="AW8" s="869" t="s">
        <v>4</v>
      </c>
      <c r="AX8" s="870"/>
      <c r="AY8" s="869" t="s">
        <v>5</v>
      </c>
      <c r="AZ8" s="870"/>
      <c r="BA8" s="3"/>
    </row>
    <row r="9" spans="1:53" ht="16.5">
      <c r="A9" s="877"/>
      <c r="B9" s="879"/>
      <c r="C9" s="871"/>
      <c r="D9" s="872"/>
      <c r="E9" s="871"/>
      <c r="F9" s="872"/>
      <c r="G9" s="871"/>
      <c r="H9" s="872"/>
      <c r="I9" s="871"/>
      <c r="J9" s="872"/>
      <c r="K9" s="871"/>
      <c r="L9" s="872"/>
      <c r="M9" s="871"/>
      <c r="N9" s="872"/>
      <c r="O9" s="871"/>
      <c r="P9" s="872"/>
      <c r="Q9" s="871"/>
      <c r="R9" s="872"/>
      <c r="S9" s="871"/>
      <c r="T9" s="872"/>
      <c r="U9" s="871"/>
      <c r="V9" s="872"/>
      <c r="W9" s="871"/>
      <c r="X9" s="872"/>
      <c r="Y9" s="871"/>
      <c r="Z9" s="872"/>
      <c r="AA9" s="871"/>
      <c r="AB9" s="872"/>
      <c r="AC9" s="871"/>
      <c r="AD9" s="872"/>
      <c r="AE9" s="875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3"/>
      <c r="AQ9" s="873"/>
      <c r="AR9" s="873"/>
      <c r="AS9" s="873"/>
      <c r="AT9" s="874"/>
      <c r="AU9" s="871"/>
      <c r="AV9" s="872"/>
      <c r="AW9" s="871"/>
      <c r="AX9" s="872"/>
      <c r="AY9" s="871"/>
      <c r="AZ9" s="872"/>
      <c r="BA9" s="3"/>
    </row>
    <row r="10" spans="1:53" ht="30" customHeight="1" thickBot="1">
      <c r="A10" s="878"/>
      <c r="B10" s="880"/>
      <c r="C10" s="849" t="s">
        <v>6</v>
      </c>
      <c r="D10" s="850" t="s">
        <v>7</v>
      </c>
      <c r="E10" s="849" t="s">
        <v>6</v>
      </c>
      <c r="F10" s="850" t="s">
        <v>7</v>
      </c>
      <c r="G10" s="849" t="s">
        <v>6</v>
      </c>
      <c r="H10" s="850" t="s">
        <v>7</v>
      </c>
      <c r="I10" s="849" t="s">
        <v>6</v>
      </c>
      <c r="J10" s="850" t="s">
        <v>7</v>
      </c>
      <c r="K10" s="853" t="s">
        <v>6</v>
      </c>
      <c r="L10" s="850" t="s">
        <v>7</v>
      </c>
      <c r="M10" s="849" t="s">
        <v>6</v>
      </c>
      <c r="N10" s="850" t="s">
        <v>7</v>
      </c>
      <c r="O10" s="849" t="s">
        <v>6</v>
      </c>
      <c r="P10" s="850" t="s">
        <v>7</v>
      </c>
      <c r="Q10" s="849" t="s">
        <v>6</v>
      </c>
      <c r="R10" s="850" t="s">
        <v>7</v>
      </c>
      <c r="S10" s="849" t="s">
        <v>6</v>
      </c>
      <c r="T10" s="850" t="s">
        <v>7</v>
      </c>
      <c r="U10" s="849" t="s">
        <v>6</v>
      </c>
      <c r="V10" s="850" t="s">
        <v>7</v>
      </c>
      <c r="W10" s="849" t="s">
        <v>6</v>
      </c>
      <c r="X10" s="850" t="s">
        <v>7</v>
      </c>
      <c r="Y10" s="849" t="s">
        <v>6</v>
      </c>
      <c r="Z10" s="850" t="s">
        <v>7</v>
      </c>
      <c r="AA10" s="849" t="s">
        <v>6</v>
      </c>
      <c r="AB10" s="850" t="s">
        <v>7</v>
      </c>
      <c r="AC10" s="849" t="s">
        <v>6</v>
      </c>
      <c r="AD10" s="850" t="s">
        <v>7</v>
      </c>
      <c r="AE10" s="847" t="s">
        <v>6</v>
      </c>
      <c r="AF10" s="850" t="s">
        <v>7</v>
      </c>
      <c r="AG10" s="843" t="s">
        <v>6</v>
      </c>
      <c r="AH10" s="850" t="s">
        <v>7</v>
      </c>
      <c r="AI10" s="843" t="s">
        <v>6</v>
      </c>
      <c r="AJ10" s="850" t="s">
        <v>7</v>
      </c>
      <c r="AK10" s="843" t="s">
        <v>6</v>
      </c>
      <c r="AL10" s="843" t="s">
        <v>7</v>
      </c>
      <c r="AM10" s="843" t="s">
        <v>6</v>
      </c>
      <c r="AN10" s="843" t="s">
        <v>7</v>
      </c>
      <c r="AO10" s="843" t="s">
        <v>6</v>
      </c>
      <c r="AP10" s="843" t="s">
        <v>7</v>
      </c>
      <c r="AQ10" s="843" t="s">
        <v>6</v>
      </c>
      <c r="AR10" s="843" t="s">
        <v>7</v>
      </c>
      <c r="AS10" s="843" t="s">
        <v>6</v>
      </c>
      <c r="AT10" s="859" t="s">
        <v>7</v>
      </c>
      <c r="AU10" s="861" t="s">
        <v>8</v>
      </c>
      <c r="AV10" s="862" t="s">
        <v>9</v>
      </c>
      <c r="AW10" s="861" t="s">
        <v>8</v>
      </c>
      <c r="AX10" s="866" t="s">
        <v>9</v>
      </c>
      <c r="AY10" s="861" t="s">
        <v>10</v>
      </c>
      <c r="AZ10" s="866" t="s">
        <v>11</v>
      </c>
      <c r="BA10" s="3"/>
    </row>
    <row r="11" spans="1:53" s="2" customFormat="1" ht="34.5" customHeight="1">
      <c r="A11" s="15"/>
      <c r="B11" s="846" t="s">
        <v>12</v>
      </c>
      <c r="C11" s="851"/>
      <c r="D11" s="852"/>
      <c r="E11" s="851"/>
      <c r="F11" s="852"/>
      <c r="G11" s="851"/>
      <c r="H11" s="852"/>
      <c r="I11" s="851"/>
      <c r="J11" s="852"/>
      <c r="K11" s="854"/>
      <c r="L11" s="852"/>
      <c r="M11" s="851"/>
      <c r="N11" s="852"/>
      <c r="O11" s="851"/>
      <c r="P11" s="852"/>
      <c r="Q11" s="851"/>
      <c r="R11" s="852"/>
      <c r="S11" s="856"/>
      <c r="T11" s="852"/>
      <c r="U11" s="851"/>
      <c r="V11" s="852"/>
      <c r="W11" s="851"/>
      <c r="X11" s="852"/>
      <c r="Y11" s="851"/>
      <c r="Z11" s="852"/>
      <c r="AA11" s="851"/>
      <c r="AB11" s="852"/>
      <c r="AC11" s="851"/>
      <c r="AD11" s="852"/>
      <c r="AE11" s="848"/>
      <c r="AF11" s="852"/>
      <c r="AG11" s="844"/>
      <c r="AH11" s="852"/>
      <c r="AI11" s="844"/>
      <c r="AJ11" s="852"/>
      <c r="AK11" s="844"/>
      <c r="AL11" s="844"/>
      <c r="AM11" s="844"/>
      <c r="AN11" s="844"/>
      <c r="AO11" s="844"/>
      <c r="AP11" s="844"/>
      <c r="AQ11" s="844"/>
      <c r="AR11" s="844"/>
      <c r="AS11" s="844"/>
      <c r="AT11" s="860"/>
      <c r="AU11" s="863"/>
      <c r="AV11" s="845"/>
      <c r="AW11" s="863"/>
      <c r="AX11" s="845"/>
      <c r="AY11" s="863"/>
      <c r="AZ11" s="845"/>
      <c r="BA11" s="16"/>
    </row>
    <row r="12" spans="1:53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21">IF(S12&gt;0,IF(S12&gt;26,1,IF(S12&gt;2,28-S12,IF(S12=2,27,30))),0)</f>
        <v>25</v>
      </c>
      <c r="U12" s="159">
        <v>2</v>
      </c>
      <c r="V12" s="778">
        <f aca="true" t="shared" si="1" ref="V12:V21">IF(U12&gt;0,IF(U12&gt;26,1,IF(U12&gt;2,28-U12,IF(U12=2,27,30))),0)</f>
        <v>27</v>
      </c>
      <c r="W12" s="159">
        <v>15</v>
      </c>
      <c r="X12" s="778">
        <f aca="true" t="shared" si="2" ref="X12:X21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823"/>
      <c r="AL12" s="823"/>
      <c r="AM12" s="823"/>
      <c r="AN12" s="823"/>
      <c r="AO12" s="823"/>
      <c r="AP12" s="823"/>
      <c r="AQ12" s="823"/>
      <c r="AR12" s="823"/>
      <c r="AS12" s="823"/>
      <c r="AT12" s="780"/>
      <c r="AU12" s="781">
        <f aca="true" t="shared" si="3" ref="AU12:AU24">AW12</f>
        <v>415.5</v>
      </c>
      <c r="AV12" s="142">
        <f aca="true" t="shared" si="4" ref="AV12:AV24">_xlfn.RANK.EQ(AU12,$AU$12:$AU$31,0)</f>
        <v>1</v>
      </c>
      <c r="AW12" s="781">
        <f aca="true" t="shared" si="5" ref="AW12:AW24">D12+F12+H12+N12+J12+P12+R12+Z12+AB12+T12+L12+V12+X12+AF12+AD12+AJ12+AH12+AL12+AN12+AP12+AR12+AT12</f>
        <v>415.5</v>
      </c>
      <c r="AX12" s="142">
        <f aca="true" t="shared" si="6" ref="AX12:AX24">_xlfn.RANK.EQ(AW12,$AW$12:$AW$93,0)</f>
        <v>1</v>
      </c>
      <c r="AY12" s="769">
        <f aca="true" t="shared" si="7" ref="AY12:AY24">1+AY11</f>
        <v>1</v>
      </c>
      <c r="AZ12" s="783">
        <f aca="true" t="shared" si="8" ref="AZ12:AZ24"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 aca="true" t="shared" si="9" ref="AB13:AB21"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823"/>
      <c r="AL13" s="823"/>
      <c r="AM13" s="823"/>
      <c r="AN13" s="823"/>
      <c r="AO13" s="823"/>
      <c r="AP13" s="823"/>
      <c r="AQ13" s="823"/>
      <c r="AR13" s="823"/>
      <c r="AS13" s="823"/>
      <c r="AT13" s="780"/>
      <c r="AU13" s="781">
        <f t="shared" si="3"/>
        <v>397</v>
      </c>
      <c r="AV13" s="142">
        <f t="shared" si="4"/>
        <v>2</v>
      </c>
      <c r="AW13" s="781">
        <f t="shared" si="5"/>
        <v>397</v>
      </c>
      <c r="AX13" s="139">
        <f t="shared" si="6"/>
        <v>3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 t="shared" si="9"/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823"/>
      <c r="AL14" s="823"/>
      <c r="AM14" s="823"/>
      <c r="AN14" s="823"/>
      <c r="AO14" s="823"/>
      <c r="AP14" s="823"/>
      <c r="AQ14" s="823"/>
      <c r="AR14" s="823"/>
      <c r="AS14" s="823"/>
      <c r="AT14" s="780"/>
      <c r="AU14" s="781">
        <f t="shared" si="3"/>
        <v>201.5</v>
      </c>
      <c r="AV14" s="142">
        <f t="shared" si="4"/>
        <v>3</v>
      </c>
      <c r="AW14" s="781">
        <f t="shared" si="5"/>
        <v>201.5</v>
      </c>
      <c r="AX14" s="139">
        <f t="shared" si="6"/>
        <v>11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159">
        <v>12</v>
      </c>
      <c r="F15" s="778">
        <v>16</v>
      </c>
      <c r="G15" s="159"/>
      <c r="H15" s="778"/>
      <c r="I15" s="159"/>
      <c r="J15" s="778">
        <f>IF(I15&gt;0,IF(I15&gt;26,1,IF(I15&gt;2,28-I15,IF(I15=2,27,30))),0)</f>
        <v>0</v>
      </c>
      <c r="K15" s="159">
        <v>20</v>
      </c>
      <c r="L15" s="778">
        <f>IF(K15&gt;0,IF(K15&gt;26,1,IF(K15&gt;2,28-K15,IF(K15=2,27,30))),0)</f>
        <v>8</v>
      </c>
      <c r="M15" s="15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159">
        <v>14</v>
      </c>
      <c r="R15" s="778">
        <v>11</v>
      </c>
      <c r="S15" s="159"/>
      <c r="T15" s="778">
        <f t="shared" si="0"/>
        <v>0</v>
      </c>
      <c r="U15" s="159"/>
      <c r="V15" s="778">
        <f t="shared" si="1"/>
        <v>0</v>
      </c>
      <c r="W15" s="159"/>
      <c r="X15" s="778">
        <f t="shared" si="2"/>
        <v>0</v>
      </c>
      <c r="Y15" s="159"/>
      <c r="Z15" s="778">
        <f aca="true" t="shared" si="10" ref="Z15:Z21">IF(Y15&gt;0,IF(Y15&gt;26,1,IF(Y15&gt;2,28-Y15,IF(Y15=2,27,30))),0)</f>
        <v>0</v>
      </c>
      <c r="AA15" s="159"/>
      <c r="AB15" s="778">
        <f t="shared" si="9"/>
        <v>0</v>
      </c>
      <c r="AC15" s="159"/>
      <c r="AD15" s="778">
        <f>IF(AC15&gt;0,IF(AC15&gt;26,1,IF(AC15&gt;2,28-AC15,IF(AC15=2,27,30))),0)</f>
        <v>0</v>
      </c>
      <c r="AE15" s="779"/>
      <c r="AF15" s="778">
        <f>IF(AE15&gt;0,IF(AE15&gt;26,1,IF(AE15&gt;2,28-AE15,IF(AE15=2,27,30))),0)</f>
        <v>0</v>
      </c>
      <c r="AG15" s="823"/>
      <c r="AH15" s="778">
        <f>IF(AG15&gt;0,IF(AG15&gt;26,1,IF(AG15&gt;2,28-AG15,IF(AG15=2,27,30))),0)</f>
        <v>0</v>
      </c>
      <c r="AI15" s="823"/>
      <c r="AJ15" s="778">
        <f>IF(AI15&gt;0,IF(AI15&gt;26,1,IF(AI15&gt;2,28-AI15,IF(AI15=2,27,30))),0)</f>
        <v>0</v>
      </c>
      <c r="AK15" s="823"/>
      <c r="AL15" s="823"/>
      <c r="AM15" s="823"/>
      <c r="AN15" s="823"/>
      <c r="AO15" s="823"/>
      <c r="AP15" s="823"/>
      <c r="AQ15" s="823"/>
      <c r="AR15" s="823"/>
      <c r="AS15" s="823"/>
      <c r="AT15" s="780"/>
      <c r="AU15" s="781">
        <f t="shared" si="3"/>
        <v>93</v>
      </c>
      <c r="AV15" s="142">
        <f t="shared" si="4"/>
        <v>4</v>
      </c>
      <c r="AW15" s="781">
        <f t="shared" si="5"/>
        <v>93</v>
      </c>
      <c r="AX15" s="142">
        <f t="shared" si="6"/>
        <v>17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159"/>
      <c r="F16" s="778"/>
      <c r="G16" s="159"/>
      <c r="H16" s="778"/>
      <c r="I16" s="159"/>
      <c r="J16" s="778"/>
      <c r="K16" s="159"/>
      <c r="L16" s="778"/>
      <c r="M16" s="159"/>
      <c r="N16" s="778"/>
      <c r="O16" s="159">
        <v>3</v>
      </c>
      <c r="P16" s="778">
        <v>35</v>
      </c>
      <c r="Q16" s="159">
        <v>3</v>
      </c>
      <c r="R16" s="778">
        <f>IF(Q16&gt;0,IF(Q16&gt;26,1,IF(Q16&gt;2,28-Q16,IF(Q16=2,27,30))),0)</f>
        <v>25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 t="shared" si="10"/>
        <v>0</v>
      </c>
      <c r="AA16" s="159"/>
      <c r="AB16" s="778">
        <f t="shared" si="9"/>
        <v>0</v>
      </c>
      <c r="AC16" s="159"/>
      <c r="AD16" s="778"/>
      <c r="AE16" s="779"/>
      <c r="AF16" s="778"/>
      <c r="AG16" s="823"/>
      <c r="AH16" s="778"/>
      <c r="AI16" s="823"/>
      <c r="AJ16" s="778">
        <f>IF(AI16&gt;0,IF(AI16&gt;26,1,IF(AI16&gt;2,28-AI16,IF(AI16=2,27,30))),0)</f>
        <v>0</v>
      </c>
      <c r="AK16" s="823"/>
      <c r="AL16" s="823"/>
      <c r="AM16" s="823"/>
      <c r="AN16" s="823"/>
      <c r="AO16" s="823"/>
      <c r="AP16" s="823"/>
      <c r="AQ16" s="823"/>
      <c r="AR16" s="823"/>
      <c r="AS16" s="823"/>
      <c r="AT16" s="780"/>
      <c r="AU16" s="781">
        <f t="shared" si="3"/>
        <v>60</v>
      </c>
      <c r="AV16" s="142">
        <f t="shared" si="4"/>
        <v>5</v>
      </c>
      <c r="AW16" s="781">
        <f t="shared" si="5"/>
        <v>60</v>
      </c>
      <c r="AX16" s="142">
        <f t="shared" si="6"/>
        <v>20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">
      <c r="A17" s="46"/>
      <c r="B17" s="171" t="s">
        <v>54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/>
      <c r="P17" s="778"/>
      <c r="Q17" s="159">
        <v>8</v>
      </c>
      <c r="R17" s="778">
        <v>17.5</v>
      </c>
      <c r="S17" s="159"/>
      <c r="T17" s="778">
        <f t="shared" si="0"/>
        <v>0</v>
      </c>
      <c r="U17" s="159"/>
      <c r="V17" s="778">
        <f t="shared" si="1"/>
        <v>0</v>
      </c>
      <c r="W17" s="159">
        <v>1</v>
      </c>
      <c r="X17" s="778">
        <f t="shared" si="2"/>
        <v>30</v>
      </c>
      <c r="Y17" s="159"/>
      <c r="Z17" s="778">
        <f t="shared" si="10"/>
        <v>0</v>
      </c>
      <c r="AA17" s="159"/>
      <c r="AB17" s="778">
        <f t="shared" si="9"/>
        <v>0</v>
      </c>
      <c r="AC17" s="159"/>
      <c r="AD17" s="778"/>
      <c r="AE17" s="779"/>
      <c r="AF17" s="778"/>
      <c r="AG17" s="823">
        <v>16</v>
      </c>
      <c r="AH17" s="778">
        <f>IF(AG17&gt;0,IF(AG17&gt;26,1,IF(AG17&gt;2,28-AG17,IF(AG17=2,27,30))),0)</f>
        <v>12</v>
      </c>
      <c r="AI17" s="823"/>
      <c r="AJ17" s="778">
        <f>IF(AI17&gt;0,IF(AI17&gt;26,1,IF(AI17&gt;2,28-AI17,IF(AI17=2,27,30))),0)</f>
        <v>0</v>
      </c>
      <c r="AK17" s="823"/>
      <c r="AL17" s="823"/>
      <c r="AM17" s="823"/>
      <c r="AN17" s="823"/>
      <c r="AO17" s="823"/>
      <c r="AP17" s="823"/>
      <c r="AQ17" s="823"/>
      <c r="AR17" s="823"/>
      <c r="AS17" s="823"/>
      <c r="AT17" s="780"/>
      <c r="AU17" s="781">
        <f t="shared" si="3"/>
        <v>59.5</v>
      </c>
      <c r="AV17" s="142">
        <f t="shared" si="4"/>
        <v>6</v>
      </c>
      <c r="AW17" s="781">
        <f t="shared" si="5"/>
        <v>59.5</v>
      </c>
      <c r="AX17" s="142">
        <f t="shared" si="6"/>
        <v>21</v>
      </c>
      <c r="AY17" s="769">
        <f t="shared" si="7"/>
        <v>6</v>
      </c>
      <c r="AZ17" s="783">
        <f t="shared" si="8"/>
        <v>6</v>
      </c>
      <c r="BA17" s="16"/>
    </row>
    <row r="18" spans="1:53" s="2" customFormat="1" ht="27">
      <c r="A18" s="46"/>
      <c r="B18" s="72" t="s">
        <v>21</v>
      </c>
      <c r="C18" s="159"/>
      <c r="D18" s="778"/>
      <c r="E18" s="159">
        <v>2</v>
      </c>
      <c r="F18" s="778">
        <v>18</v>
      </c>
      <c r="G18" s="159">
        <v>6</v>
      </c>
      <c r="H18" s="778">
        <v>22</v>
      </c>
      <c r="I18" s="159"/>
      <c r="J18" s="778">
        <f>IF(I18&gt;0,IF(I18&gt;26,1,IF(I18&gt;2,28-I18,IF(I18=2,27,30))),0)</f>
        <v>0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 t="shared" si="0"/>
        <v>0</v>
      </c>
      <c r="U18" s="159"/>
      <c r="V18" s="778">
        <f t="shared" si="1"/>
        <v>0</v>
      </c>
      <c r="W18" s="159"/>
      <c r="X18" s="778">
        <f t="shared" si="2"/>
        <v>0</v>
      </c>
      <c r="Y18" s="159"/>
      <c r="Z18" s="778">
        <f t="shared" si="10"/>
        <v>0</v>
      </c>
      <c r="AA18" s="159"/>
      <c r="AB18" s="778">
        <f t="shared" si="9"/>
        <v>0</v>
      </c>
      <c r="AC18" s="159"/>
      <c r="AD18" s="778">
        <f>IF(AC18&gt;0,IF(AC18&gt;26,1,IF(AC18&gt;2,28-AC18,IF(AC18=2,27,30))),0)</f>
        <v>0</v>
      </c>
      <c r="AE18" s="779"/>
      <c r="AF18" s="778">
        <f>IF(AE18&gt;0,IF(AE18&gt;26,1,IF(AE18&gt;2,28-AE18,IF(AE18=2,27,30))),0)</f>
        <v>0</v>
      </c>
      <c r="AG18" s="823">
        <v>18</v>
      </c>
      <c r="AH18" s="778">
        <f>IF(AG18&gt;0,IF(AG18&gt;26,1,IF(AG18&gt;2,28-AG18,IF(AG18=2,27,30))),0)</f>
        <v>10</v>
      </c>
      <c r="AI18" s="823"/>
      <c r="AJ18" s="778">
        <f>IF(AI18&gt;0,IF(AI18&gt;26,1,IF(AI18&gt;2,28-AI18,IF(AI18=2,27,30))),0)</f>
        <v>0</v>
      </c>
      <c r="AK18" s="823"/>
      <c r="AL18" s="823"/>
      <c r="AM18" s="823"/>
      <c r="AN18" s="823"/>
      <c r="AO18" s="823"/>
      <c r="AP18" s="823"/>
      <c r="AQ18" s="823"/>
      <c r="AR18" s="823"/>
      <c r="AS18" s="823"/>
      <c r="AT18" s="780"/>
      <c r="AU18" s="781">
        <f t="shared" si="3"/>
        <v>50</v>
      </c>
      <c r="AV18" s="142">
        <f t="shared" si="4"/>
        <v>7</v>
      </c>
      <c r="AW18" s="781">
        <f t="shared" si="5"/>
        <v>50</v>
      </c>
      <c r="AX18" s="139">
        <f t="shared" si="6"/>
        <v>23</v>
      </c>
      <c r="AY18" s="769">
        <f t="shared" si="7"/>
        <v>7</v>
      </c>
      <c r="AZ18" s="783">
        <f t="shared" si="8"/>
        <v>7</v>
      </c>
      <c r="BA18" s="16"/>
    </row>
    <row r="19" spans="1:53" s="2" customFormat="1" ht="27" customHeight="1">
      <c r="A19" s="46"/>
      <c r="B19" s="70" t="s">
        <v>77</v>
      </c>
      <c r="C19" s="159"/>
      <c r="D19" s="778"/>
      <c r="E19" s="159">
        <v>5</v>
      </c>
      <c r="F19" s="778">
        <v>23</v>
      </c>
      <c r="G19" s="159"/>
      <c r="H19" s="778"/>
      <c r="I19" s="159"/>
      <c r="J19" s="778">
        <f>IF(I19&gt;0,IF(I19&gt;26,1,IF(I19&gt;2,28-I19,IF(I19=2,27,30))),0)</f>
        <v>0</v>
      </c>
      <c r="K19" s="159">
        <v>6</v>
      </c>
      <c r="L19" s="778">
        <f>IF(K19&gt;0,IF(K19&gt;26,1,IF(K19&gt;2,28-K19,IF(K19=2,27,30))),0)</f>
        <v>22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t="shared" si="0"/>
        <v>0</v>
      </c>
      <c r="U19" s="159"/>
      <c r="V19" s="778">
        <f t="shared" si="1"/>
        <v>0</v>
      </c>
      <c r="W19" s="159"/>
      <c r="X19" s="778">
        <f t="shared" si="2"/>
        <v>0</v>
      </c>
      <c r="Y19" s="159"/>
      <c r="Z19" s="778">
        <f t="shared" si="10"/>
        <v>0</v>
      </c>
      <c r="AA19" s="159"/>
      <c r="AB19" s="778">
        <f t="shared" si="9"/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/>
      <c r="AH19" s="778">
        <f>IF(AG19&gt;0,IF(AG19&gt;26,1,IF(AG19&gt;2,28-AG19,IF(AG19=2,27,30))),0)</f>
        <v>0</v>
      </c>
      <c r="AI19" s="823"/>
      <c r="AJ19" s="778">
        <f>IF(AI19&gt;0,IF(AI19&gt;26,1,IF(AI19&gt;2,28-AI19,IF(AI19=2,27,30))),0)</f>
        <v>0</v>
      </c>
      <c r="AK19" s="823"/>
      <c r="AL19" s="823"/>
      <c r="AM19" s="823"/>
      <c r="AN19" s="823"/>
      <c r="AO19" s="823"/>
      <c r="AP19" s="823"/>
      <c r="AQ19" s="823"/>
      <c r="AR19" s="823"/>
      <c r="AS19" s="823"/>
      <c r="AT19" s="780"/>
      <c r="AU19" s="781">
        <f t="shared" si="3"/>
        <v>45</v>
      </c>
      <c r="AV19" s="142">
        <f t="shared" si="4"/>
        <v>8</v>
      </c>
      <c r="AW19" s="781">
        <f t="shared" si="5"/>
        <v>45</v>
      </c>
      <c r="AX19" s="142">
        <f t="shared" si="6"/>
        <v>24</v>
      </c>
      <c r="AY19" s="769">
        <f t="shared" si="7"/>
        <v>8</v>
      </c>
      <c r="AZ19" s="783">
        <f t="shared" si="8"/>
        <v>8</v>
      </c>
      <c r="BA19" s="16"/>
    </row>
    <row r="20" spans="1:53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0"/>
        <v>0</v>
      </c>
      <c r="U20" s="159"/>
      <c r="V20" s="778">
        <f t="shared" si="1"/>
        <v>0</v>
      </c>
      <c r="W20" s="159"/>
      <c r="X20" s="778">
        <f t="shared" si="2"/>
        <v>0</v>
      </c>
      <c r="Y20" s="159"/>
      <c r="Z20" s="778">
        <f t="shared" si="10"/>
        <v>0</v>
      </c>
      <c r="AA20" s="159"/>
      <c r="AB20" s="778">
        <f t="shared" si="9"/>
        <v>0</v>
      </c>
      <c r="AC20" s="159"/>
      <c r="AD20" s="778"/>
      <c r="AE20" s="779"/>
      <c r="AF20" s="778"/>
      <c r="AG20" s="823"/>
      <c r="AH20" s="778"/>
      <c r="AI20" s="823"/>
      <c r="AJ20" s="778"/>
      <c r="AK20" s="823"/>
      <c r="AL20" s="823"/>
      <c r="AM20" s="823"/>
      <c r="AN20" s="823"/>
      <c r="AO20" s="823"/>
      <c r="AP20" s="823"/>
      <c r="AQ20" s="823"/>
      <c r="AR20" s="823"/>
      <c r="AS20" s="823"/>
      <c r="AT20" s="780"/>
      <c r="AU20" s="781">
        <f t="shared" si="3"/>
        <v>41</v>
      </c>
      <c r="AV20" s="142">
        <f t="shared" si="4"/>
        <v>9</v>
      </c>
      <c r="AW20" s="781">
        <f t="shared" si="5"/>
        <v>41</v>
      </c>
      <c r="AX20" s="142">
        <f t="shared" si="6"/>
        <v>25</v>
      </c>
      <c r="AY20" s="769">
        <f t="shared" si="7"/>
        <v>9</v>
      </c>
      <c r="AZ20" s="783">
        <f t="shared" si="8"/>
        <v>9</v>
      </c>
      <c r="BA20" s="16"/>
    </row>
    <row r="21" spans="1:52" s="2" customFormat="1" ht="30" customHeight="1">
      <c r="A21" s="46"/>
      <c r="B21" s="72" t="s">
        <v>17</v>
      </c>
      <c r="C21" s="159"/>
      <c r="D21" s="778"/>
      <c r="E21" s="159">
        <v>1</v>
      </c>
      <c r="F21" s="778">
        <v>30</v>
      </c>
      <c r="G21" s="159"/>
      <c r="H21" s="778"/>
      <c r="I21" s="159"/>
      <c r="J21" s="778">
        <f>IF(I21&gt;0,IF(I21&gt;26,1,IF(I21&gt;2,28-I21,IF(I21=2,27,30))),0)</f>
        <v>0</v>
      </c>
      <c r="K21" s="159"/>
      <c r="L21" s="778">
        <f>IF(K21&gt;0,IF(K21&gt;26,1,IF(K21&gt;2,28-K21,IF(K21=2,27,30))),0)</f>
        <v>0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0"/>
        <v>0</v>
      </c>
      <c r="U21" s="159"/>
      <c r="V21" s="778">
        <f t="shared" si="1"/>
        <v>0</v>
      </c>
      <c r="W21" s="159"/>
      <c r="X21" s="778">
        <f t="shared" si="2"/>
        <v>0</v>
      </c>
      <c r="Y21" s="159"/>
      <c r="Z21" s="778">
        <f t="shared" si="10"/>
        <v>0</v>
      </c>
      <c r="AA21" s="159"/>
      <c r="AB21" s="778">
        <f t="shared" si="9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823"/>
      <c r="AL21" s="823"/>
      <c r="AM21" s="823"/>
      <c r="AN21" s="823"/>
      <c r="AO21" s="823"/>
      <c r="AP21" s="823"/>
      <c r="AQ21" s="823"/>
      <c r="AR21" s="823"/>
      <c r="AS21" s="823"/>
      <c r="AT21" s="780"/>
      <c r="AU21" s="781">
        <f t="shared" si="3"/>
        <v>30</v>
      </c>
      <c r="AV21" s="142">
        <f t="shared" si="4"/>
        <v>10</v>
      </c>
      <c r="AW21" s="781">
        <f t="shared" si="5"/>
        <v>30</v>
      </c>
      <c r="AX21" s="142">
        <f t="shared" si="6"/>
        <v>28</v>
      </c>
      <c r="AY21" s="769">
        <f t="shared" si="7"/>
        <v>10</v>
      </c>
      <c r="AZ21" s="783">
        <f t="shared" si="8"/>
        <v>10</v>
      </c>
    </row>
    <row r="22" spans="1:52" s="2" customFormat="1" ht="28.5" customHeight="1" thickBot="1">
      <c r="A22" s="49"/>
      <c r="B22" s="70" t="s">
        <v>24</v>
      </c>
      <c r="C22" s="788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>
        <v>1</v>
      </c>
      <c r="AD22" s="778">
        <f>IF(AC22&gt;0,IF(AC22&gt;26,1,IF(AC22&gt;2,28-AC22,IF(AC22=2,27,30))),0)</f>
        <v>30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823"/>
      <c r="AL22" s="823"/>
      <c r="AM22" s="823"/>
      <c r="AN22" s="823"/>
      <c r="AO22" s="823"/>
      <c r="AP22" s="823"/>
      <c r="AQ22" s="823"/>
      <c r="AR22" s="823"/>
      <c r="AS22" s="823"/>
      <c r="AT22" s="780"/>
      <c r="AU22" s="781">
        <f t="shared" si="3"/>
        <v>30</v>
      </c>
      <c r="AV22" s="142">
        <f t="shared" si="4"/>
        <v>10</v>
      </c>
      <c r="AW22" s="781">
        <f t="shared" si="5"/>
        <v>30</v>
      </c>
      <c r="AX22" s="142">
        <f t="shared" si="6"/>
        <v>28</v>
      </c>
      <c r="AY22" s="769">
        <f t="shared" si="7"/>
        <v>11</v>
      </c>
      <c r="AZ22" s="783">
        <f t="shared" si="8"/>
        <v>11</v>
      </c>
    </row>
    <row r="23" spans="1:52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>IF(S23&gt;0,IF(S23&gt;26,1,IF(S23&gt;2,28-S23,IF(S23=2,27,30))),0)</f>
        <v>0</v>
      </c>
      <c r="U23" s="15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159"/>
      <c r="Z23" s="778">
        <f>IF(Y23&gt;0,IF(Y23&gt;26,1,IF(Y23&gt;2,28-Y23,IF(Y23=2,27,30))),0)</f>
        <v>0</v>
      </c>
      <c r="AA23" s="159"/>
      <c r="AB23" s="778">
        <f>IF(AA23&gt;0,IF(AA23&gt;26,1,IF(AA23&gt;2,28-AA23,IF(AA23=2,27,30))),0)</f>
        <v>0</v>
      </c>
      <c r="AC23" s="159"/>
      <c r="AD23" s="778"/>
      <c r="AE23" s="779"/>
      <c r="AF23" s="778"/>
      <c r="AG23" s="823"/>
      <c r="AH23" s="778"/>
      <c r="AI23" s="823"/>
      <c r="AJ23" s="778"/>
      <c r="AK23" s="823"/>
      <c r="AL23" s="823"/>
      <c r="AM23" s="823"/>
      <c r="AN23" s="823"/>
      <c r="AO23" s="823"/>
      <c r="AP23" s="823"/>
      <c r="AQ23" s="823"/>
      <c r="AR23" s="823"/>
      <c r="AS23" s="823"/>
      <c r="AT23" s="780"/>
      <c r="AU23" s="781">
        <f t="shared" si="3"/>
        <v>25.5</v>
      </c>
      <c r="AV23" s="142">
        <f t="shared" si="4"/>
        <v>12</v>
      </c>
      <c r="AW23" s="781">
        <f t="shared" si="5"/>
        <v>25.5</v>
      </c>
      <c r="AX23" s="142">
        <f t="shared" si="6"/>
        <v>31</v>
      </c>
      <c r="AY23" s="769">
        <f t="shared" si="7"/>
        <v>12</v>
      </c>
      <c r="AZ23" s="783">
        <f t="shared" si="8"/>
        <v>12</v>
      </c>
    </row>
    <row r="24" spans="1:53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>IF(S24&gt;0,IF(S24&gt;26,1,IF(S24&gt;2,28-S24,IF(S24=2,27,30))),0)</f>
        <v>0</v>
      </c>
      <c r="U24" s="159"/>
      <c r="V24" s="778">
        <f>IF(U24&gt;0,IF(U24&gt;26,1,IF(U24&gt;2,28-U24,IF(U24=2,27,30))),0)</f>
        <v>0</v>
      </c>
      <c r="W24" s="159"/>
      <c r="X24" s="778">
        <f>IF(W24&gt;0,IF(W24&gt;26,1,IF(W24&gt;2,28-W24,IF(W24=2,27,30))),0)</f>
        <v>0</v>
      </c>
      <c r="Y24" s="159"/>
      <c r="Z24" s="778">
        <f>IF(Y24&gt;0,IF(Y24&gt;26,1,IF(Y24&gt;2,28-Y24,IF(Y24=2,27,30))),0)</f>
        <v>0</v>
      </c>
      <c r="AA24" s="159"/>
      <c r="AB24" s="778">
        <f>IF(AA24&gt;0,IF(AA24&gt;26,1,IF(AA24&gt;2,28-AA24,IF(AA24=2,27,30))),0)</f>
        <v>0</v>
      </c>
      <c r="AC24" s="159"/>
      <c r="AD24" s="778"/>
      <c r="AE24" s="779"/>
      <c r="AF24" s="778"/>
      <c r="AG24" s="823"/>
      <c r="AH24" s="778"/>
      <c r="AI24" s="823"/>
      <c r="AJ24" s="778"/>
      <c r="AK24" s="823"/>
      <c r="AL24" s="823"/>
      <c r="AM24" s="823"/>
      <c r="AN24" s="823"/>
      <c r="AO24" s="823"/>
      <c r="AP24" s="823"/>
      <c r="AQ24" s="823"/>
      <c r="AR24" s="823"/>
      <c r="AS24" s="823"/>
      <c r="AT24" s="780"/>
      <c r="AU24" s="781">
        <f t="shared" si="3"/>
        <v>22</v>
      </c>
      <c r="AV24" s="142">
        <f t="shared" si="4"/>
        <v>13</v>
      </c>
      <c r="AW24" s="781">
        <f t="shared" si="5"/>
        <v>22</v>
      </c>
      <c r="AX24" s="142">
        <f t="shared" si="6"/>
        <v>33</v>
      </c>
      <c r="AY24" s="769">
        <f t="shared" si="7"/>
        <v>13</v>
      </c>
      <c r="AZ24" s="783">
        <f t="shared" si="8"/>
        <v>13</v>
      </c>
      <c r="BA24" s="16"/>
    </row>
    <row r="25" spans="1:53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823"/>
      <c r="AL25" s="823"/>
      <c r="AM25" s="823"/>
      <c r="AN25" s="823"/>
      <c r="AO25" s="823"/>
      <c r="AP25" s="823"/>
      <c r="AQ25" s="823"/>
      <c r="AR25" s="823"/>
      <c r="AS25" s="823"/>
      <c r="AT25" s="780"/>
      <c r="AU25" s="781">
        <f aca="true" t="shared" si="11" ref="AU25:AU31">AW25</f>
        <v>0</v>
      </c>
      <c r="AV25" s="142"/>
      <c r="AW25" s="781">
        <f aca="true" t="shared" si="12" ref="AW25:AW31">D25+F25+H25+N25+J25+P25+R25+Z25+AB25+T25+L25+V25+X25+AF25+AD25+AJ25+AH25+AL25+AN25+AP25+AR25+AT25</f>
        <v>0</v>
      </c>
      <c r="AX25" s="142"/>
      <c r="AY25" s="769"/>
      <c r="AZ25" s="783"/>
      <c r="BA25" s="16"/>
    </row>
    <row r="26" spans="1:52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823"/>
      <c r="AL26" s="823"/>
      <c r="AM26" s="823"/>
      <c r="AN26" s="823"/>
      <c r="AO26" s="823"/>
      <c r="AP26" s="823"/>
      <c r="AQ26" s="823"/>
      <c r="AR26" s="823"/>
      <c r="AS26" s="823"/>
      <c r="AT26" s="780"/>
      <c r="AU26" s="781">
        <f t="shared" si="11"/>
        <v>0</v>
      </c>
      <c r="AV26" s="142"/>
      <c r="AW26" s="781">
        <f t="shared" si="12"/>
        <v>0</v>
      </c>
      <c r="AX26" s="142"/>
      <c r="AY26" s="769"/>
      <c r="AZ26" s="783"/>
    </row>
    <row r="27" spans="1:53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823"/>
      <c r="AL27" s="823"/>
      <c r="AM27" s="823"/>
      <c r="AN27" s="823"/>
      <c r="AO27" s="823"/>
      <c r="AP27" s="823"/>
      <c r="AQ27" s="823"/>
      <c r="AR27" s="823"/>
      <c r="AS27" s="823"/>
      <c r="AT27" s="780"/>
      <c r="AU27" s="781">
        <f t="shared" si="11"/>
        <v>0</v>
      </c>
      <c r="AV27" s="142"/>
      <c r="AW27" s="781">
        <f t="shared" si="12"/>
        <v>0</v>
      </c>
      <c r="AX27" s="142"/>
      <c r="AY27" s="769"/>
      <c r="AZ27" s="783"/>
      <c r="BA27" s="16"/>
    </row>
    <row r="28" spans="1:52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823"/>
      <c r="AL28" s="823"/>
      <c r="AM28" s="823"/>
      <c r="AN28" s="823"/>
      <c r="AO28" s="823"/>
      <c r="AP28" s="823"/>
      <c r="AQ28" s="823"/>
      <c r="AR28" s="823"/>
      <c r="AS28" s="823"/>
      <c r="AT28" s="780"/>
      <c r="AU28" s="781">
        <f t="shared" si="11"/>
        <v>0</v>
      </c>
      <c r="AV28" s="142"/>
      <c r="AW28" s="781">
        <f t="shared" si="12"/>
        <v>0</v>
      </c>
      <c r="AX28" s="142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823"/>
      <c r="AL29" s="823"/>
      <c r="AM29" s="823"/>
      <c r="AN29" s="823"/>
      <c r="AO29" s="823"/>
      <c r="AP29" s="823"/>
      <c r="AQ29" s="823"/>
      <c r="AR29" s="823"/>
      <c r="AS29" s="823"/>
      <c r="AT29" s="780"/>
      <c r="AU29" s="781">
        <f t="shared" si="11"/>
        <v>0</v>
      </c>
      <c r="AV29" s="142"/>
      <c r="AW29" s="781">
        <f t="shared" si="12"/>
        <v>0</v>
      </c>
      <c r="AX29" s="142"/>
      <c r="AY29" s="769"/>
      <c r="AZ29" s="783"/>
      <c r="BA29" s="16"/>
    </row>
    <row r="30" spans="1:53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823"/>
      <c r="AL30" s="823"/>
      <c r="AM30" s="823"/>
      <c r="AN30" s="823"/>
      <c r="AO30" s="823"/>
      <c r="AP30" s="823"/>
      <c r="AQ30" s="823"/>
      <c r="AR30" s="823"/>
      <c r="AS30" s="823"/>
      <c r="AT30" s="780"/>
      <c r="AU30" s="781">
        <f t="shared" si="11"/>
        <v>0</v>
      </c>
      <c r="AV30" s="142"/>
      <c r="AW30" s="781">
        <f t="shared" si="12"/>
        <v>0</v>
      </c>
      <c r="AX30" s="142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42"/>
      <c r="AH31" s="793"/>
      <c r="AI31" s="842"/>
      <c r="AJ31" s="793"/>
      <c r="AK31" s="842"/>
      <c r="AL31" s="842"/>
      <c r="AM31" s="842"/>
      <c r="AN31" s="842"/>
      <c r="AO31" s="842"/>
      <c r="AP31" s="842"/>
      <c r="AQ31" s="842"/>
      <c r="AR31" s="842"/>
      <c r="AS31" s="842"/>
      <c r="AT31" s="792"/>
      <c r="AU31" s="797">
        <f t="shared" si="11"/>
        <v>0</v>
      </c>
      <c r="AV31" s="177"/>
      <c r="AW31" s="797">
        <f t="shared" si="12"/>
        <v>0</v>
      </c>
      <c r="AX31" s="177"/>
      <c r="AY31" s="799"/>
      <c r="AZ31" s="800"/>
      <c r="BA31" s="54"/>
    </row>
    <row r="32" spans="2:52" s="2" customFormat="1" ht="27">
      <c r="B32" s="846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8"/>
      <c r="AH32" s="771"/>
      <c r="AI32" s="838"/>
      <c r="AJ32" s="771"/>
      <c r="AK32" s="838"/>
      <c r="AL32" s="838"/>
      <c r="AM32" s="838"/>
      <c r="AN32" s="838"/>
      <c r="AO32" s="838"/>
      <c r="AP32" s="838"/>
      <c r="AQ32" s="838"/>
      <c r="AR32" s="838"/>
      <c r="AS32" s="838"/>
      <c r="AT32" s="773"/>
      <c r="AU32" s="864"/>
      <c r="AV32" s="865"/>
      <c r="AW32" s="806"/>
      <c r="AX32" s="839"/>
      <c r="AY32" s="806"/>
      <c r="AZ32" s="839"/>
    </row>
    <row r="33" spans="1:52" s="2" customFormat="1" ht="27">
      <c r="A33" s="18"/>
      <c r="B33" s="74" t="s">
        <v>66</v>
      </c>
      <c r="C33" s="159">
        <v>8</v>
      </c>
      <c r="D33" s="778">
        <v>20</v>
      </c>
      <c r="E33" s="159">
        <v>3</v>
      </c>
      <c r="F33" s="778">
        <v>25</v>
      </c>
      <c r="G33" s="159">
        <v>3</v>
      </c>
      <c r="H33" s="778">
        <v>25</v>
      </c>
      <c r="I33" s="159">
        <v>1</v>
      </c>
      <c r="J33" s="778">
        <f>IF(I33&gt;0,IF(I33&gt;26,1,IF(I33&gt;2,28-I33,IF(I33=2,27,30))),0)</f>
        <v>30</v>
      </c>
      <c r="K33" s="159">
        <v>5</v>
      </c>
      <c r="L33" s="778">
        <f>IF(K33&gt;0,IF(K33&gt;26,1,IF(K33&gt;2,28-K33,IF(K33=2,27,30))),0)</f>
        <v>23</v>
      </c>
      <c r="M33" s="159">
        <v>1</v>
      </c>
      <c r="N33" s="778">
        <f>IF(M33&gt;0,IF(M33&gt;26,1,IF(M33&gt;2,28-M33,IF(M33=2,27,30))),0)</f>
        <v>30</v>
      </c>
      <c r="O33" s="159">
        <v>6</v>
      </c>
      <c r="P33" s="778">
        <f>IF(O33&gt;0,IF(O33&gt;26,1,IF(O33&gt;2,28-O33,IF(O33=2,27,30))),0)</f>
        <v>22</v>
      </c>
      <c r="Q33" s="159">
        <v>8</v>
      </c>
      <c r="R33" s="778">
        <v>17.5</v>
      </c>
      <c r="S33" s="159">
        <v>7</v>
      </c>
      <c r="T33" s="778">
        <f>IF(S33&gt;0,IF(S33&gt;26,1,IF(S33&gt;2,28-S33,IF(S33=2,27,30))),0)</f>
        <v>21</v>
      </c>
      <c r="U33" s="159">
        <v>7</v>
      </c>
      <c r="V33" s="778">
        <f>IF(U33&gt;0,IF(U33&gt;26,1,IF(U33&gt;2,28-U33,IF(U33=2,27,30))),0)</f>
        <v>21</v>
      </c>
      <c r="W33" s="159">
        <v>6</v>
      </c>
      <c r="X33" s="778">
        <f>IF(W33&gt;0,IF(W33&gt;26,1,IF(W33&gt;2,28-W33,IF(W33=2,27,30))),0)</f>
        <v>22</v>
      </c>
      <c r="Y33" s="159">
        <v>3</v>
      </c>
      <c r="Z33" s="778">
        <f>IF(Y33&gt;0,IF(Y33&gt;26,1,IF(Y33&gt;2,28-Y33,IF(Y33=2,27,30))),0)</f>
        <v>25</v>
      </c>
      <c r="AA33" s="159">
        <v>4</v>
      </c>
      <c r="AB33" s="778">
        <f>IF(AA33&gt;0,IF(AA33&gt;26,1,IF(AA33&gt;2,28-AA33,IF(AA33=2,27,30))),0)</f>
        <v>24</v>
      </c>
      <c r="AC33" s="159">
        <v>2</v>
      </c>
      <c r="AD33" s="778">
        <f>IF(AC33&gt;0,IF(AC33&gt;26,1,IF(AC33&gt;2,28-AC33,IF(AC33=2,27,30))),0)</f>
        <v>27</v>
      </c>
      <c r="AE33" s="779">
        <v>9</v>
      </c>
      <c r="AF33" s="778">
        <f>IF(AE33&gt;0,IF(AE33&gt;26,1,IF(AE33&gt;2,28-AE33,IF(AE33=2,27,30))),0)</f>
        <v>19</v>
      </c>
      <c r="AG33" s="823">
        <v>9</v>
      </c>
      <c r="AH33" s="778">
        <f>IF(AG33&gt;0,IF(AG33&gt;26,1,IF(AG33&gt;2,28-AG33,IF(AG33=2,27,30))),0)</f>
        <v>19</v>
      </c>
      <c r="AI33" s="159">
        <v>2</v>
      </c>
      <c r="AJ33" s="778">
        <f>IF(AI33&gt;0,IF(AI33&gt;26,1,IF(AI33&gt;2,28-AI33,IF(AI33=2,27,30))),0)</f>
        <v>27</v>
      </c>
      <c r="AK33" s="823"/>
      <c r="AL33" s="823"/>
      <c r="AM33" s="823"/>
      <c r="AN33" s="823"/>
      <c r="AO33" s="823"/>
      <c r="AP33" s="823"/>
      <c r="AQ33" s="823"/>
      <c r="AR33" s="823"/>
      <c r="AS33" s="823"/>
      <c r="AT33" s="780"/>
      <c r="AU33" s="781">
        <f>AW33</f>
        <v>397.5</v>
      </c>
      <c r="AV33" s="142">
        <f>_xlfn.RANK.EQ(AU33,$AU$33:$AU$57,0)</f>
        <v>1</v>
      </c>
      <c r="AW33" s="809">
        <f>D33+F33+H33+N33+J33+P33+R33+Z33+AB33+T33+L33+V33+X33+AF33+AD33+AJ33+AH33+AL33+AN33+AP33+AR33+AT33</f>
        <v>397.5</v>
      </c>
      <c r="AX33" s="142">
        <f>_xlfn.RANK.EQ(AW33,$AW$12:$AW$93,0)</f>
        <v>2</v>
      </c>
      <c r="AY33" s="769">
        <f>1+AY32</f>
        <v>1</v>
      </c>
      <c r="AZ33" s="783">
        <f>AZ24+1</f>
        <v>14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159">
        <v>6</v>
      </c>
      <c r="F34" s="778">
        <v>22</v>
      </c>
      <c r="G34" s="159">
        <v>7</v>
      </c>
      <c r="H34" s="778">
        <v>21</v>
      </c>
      <c r="I34" s="159">
        <v>2</v>
      </c>
      <c r="J34" s="778">
        <f>IF(I34&gt;0,IF(I34&gt;26,1,IF(I34&gt;2,28-I34,IF(I34=2,27,30))),0)</f>
        <v>27</v>
      </c>
      <c r="K34" s="159">
        <v>14</v>
      </c>
      <c r="L34" s="778">
        <f>IF(K34&gt;0,IF(K34&gt;26,1,IF(K34&gt;2,28-K34,IF(K34=2,27,30))),0)</f>
        <v>14</v>
      </c>
      <c r="M34" s="159">
        <v>4</v>
      </c>
      <c r="N34" s="778">
        <f>IF(M34&gt;0,IF(M34&gt;26,1,IF(M34&gt;2,28-M34,IF(M34=2,27,30))),0)</f>
        <v>24</v>
      </c>
      <c r="O34" s="159">
        <v>5</v>
      </c>
      <c r="P34" s="778">
        <v>33</v>
      </c>
      <c r="Q34" s="159">
        <v>8</v>
      </c>
      <c r="R34" s="778">
        <v>17.5</v>
      </c>
      <c r="S34" s="159">
        <v>1</v>
      </c>
      <c r="T34" s="778">
        <f>IF(S34&gt;0,IF(S34&gt;26,1,IF(S34&gt;2,28-S34,IF(S34=2,27,30))),0)</f>
        <v>30</v>
      </c>
      <c r="U34" s="159">
        <v>3</v>
      </c>
      <c r="V34" s="778">
        <f>IF(U34&gt;0,IF(U34&gt;26,1,IF(U34&gt;2,28-U34,IF(U34=2,27,30))),0)</f>
        <v>25</v>
      </c>
      <c r="W34" s="159">
        <v>9</v>
      </c>
      <c r="X34" s="778">
        <f>IF(W34&gt;0,IF(W34&gt;26,1,IF(W34&gt;2,28-W34,IF(W34=2,27,30))),0)</f>
        <v>19</v>
      </c>
      <c r="Y34" s="87" t="s">
        <v>175</v>
      </c>
      <c r="Z34" s="778">
        <v>19.5</v>
      </c>
      <c r="AA34" s="159">
        <v>9</v>
      </c>
      <c r="AB34" s="778">
        <f>IF(AA34&gt;0,IF(AA34&gt;26,1,IF(AA34&gt;2,28-AA34,IF(AA34=2,27,30))),0)</f>
        <v>19</v>
      </c>
      <c r="AC34" s="159">
        <v>4</v>
      </c>
      <c r="AD34" s="778">
        <f>IF(AC34&gt;0,IF(AC34&gt;26,1,IF(AC34&gt;2,28-AC34,IF(AC34=2,27,30))),0)</f>
        <v>24</v>
      </c>
      <c r="AE34" s="779">
        <v>6</v>
      </c>
      <c r="AF34" s="778">
        <f>IF(AE34&gt;0,IF(AE34&gt;26,1,IF(AE34&gt;2,28-AE34,IF(AE34=2,27,30))),0)</f>
        <v>22</v>
      </c>
      <c r="AG34" s="823">
        <v>4</v>
      </c>
      <c r="AH34" s="778">
        <f>IF(AG34&gt;0,IF(AG34&gt;26,1,IF(AG34&gt;2,28-AG34,IF(AG34=2,27,30))),0)</f>
        <v>24</v>
      </c>
      <c r="AI34" s="832" t="s">
        <v>272</v>
      </c>
      <c r="AJ34" s="778">
        <v>17.5</v>
      </c>
      <c r="AK34" s="823"/>
      <c r="AL34" s="823"/>
      <c r="AM34" s="823"/>
      <c r="AN34" s="823"/>
      <c r="AO34" s="823"/>
      <c r="AP34" s="823"/>
      <c r="AQ34" s="823"/>
      <c r="AR34" s="823"/>
      <c r="AS34" s="823"/>
      <c r="AT34" s="780"/>
      <c r="AU34" s="809">
        <f>AW34</f>
        <v>388.5</v>
      </c>
      <c r="AV34" s="142">
        <f>_xlfn.RANK.EQ(AU34,$AU$33:$AU$57,0)</f>
        <v>2</v>
      </c>
      <c r="AW34" s="809">
        <f>D34+F34+H34+N34+J34+P34+R34+Z34+AB34+T34+L34+V34+X34+AF34+AD34+AJ34+AH34+AL34+AN34+AP34+AR34+AT34</f>
        <v>388.5</v>
      </c>
      <c r="AX34" s="142">
        <f>_xlfn.RANK.EQ(AW34,$AW$12:$AW$93,0)</f>
        <v>4</v>
      </c>
      <c r="AY34" s="769">
        <f>1+AY33</f>
        <v>2</v>
      </c>
      <c r="AZ34" s="783">
        <f>AZ33+1</f>
        <v>15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>IF(I35&gt;0,IF(I35&gt;26,1,IF(I35&gt;2,28-I35,IF(I35=2,27,30))),0)</f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15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>IF(AC35&gt;0,IF(AC35&gt;26,1,IF(AC35&gt;2,28-AC35,IF(AC35=2,27,30))),0)</f>
        <v>22</v>
      </c>
      <c r="AE35" s="779">
        <v>5</v>
      </c>
      <c r="AF35" s="778">
        <f>IF(AE35&gt;0,IF(AE35&gt;26,1,IF(AE35&gt;2,28-AE35,IF(AE35=2,27,30))),0)</f>
        <v>23</v>
      </c>
      <c r="AG35" s="823">
        <v>7</v>
      </c>
      <c r="AH35" s="778">
        <f>IF(AG35&gt;0,IF(AG35&gt;26,1,IF(AG35&gt;2,28-AG35,IF(AG35=2,27,30))),0)</f>
        <v>21</v>
      </c>
      <c r="AI35" s="87" t="s">
        <v>120</v>
      </c>
      <c r="AJ35" s="778">
        <v>21.5</v>
      </c>
      <c r="AK35" s="823"/>
      <c r="AL35" s="823"/>
      <c r="AM35" s="823"/>
      <c r="AN35" s="823"/>
      <c r="AO35" s="823"/>
      <c r="AP35" s="823"/>
      <c r="AQ35" s="823"/>
      <c r="AR35" s="823"/>
      <c r="AS35" s="823"/>
      <c r="AT35" s="780"/>
      <c r="AU35" s="781">
        <f>AW35</f>
        <v>336.5</v>
      </c>
      <c r="AV35" s="142">
        <f>_xlfn.RANK.EQ(AU35,$AU$33:$AU$57,0)</f>
        <v>3</v>
      </c>
      <c r="AW35" s="141">
        <f>D35+F35+H35+N35+J35+P35+R35+Z35+AB35+T35+L35+V35+X35+AF35+AD35+AJ35+AH35+AL35+AN35+AP35+AR35+AT35</f>
        <v>336.5</v>
      </c>
      <c r="AX35" s="142">
        <f>_xlfn.RANK.EQ(AW35,$AW$12:$AW$93,0)</f>
        <v>6</v>
      </c>
      <c r="AY35" s="769">
        <f>1+AY34</f>
        <v>3</v>
      </c>
      <c r="AZ35" s="783">
        <f>AZ34+1</f>
        <v>16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>IF(I36&gt;0,IF(I36&gt;26,1,IF(I36&gt;2,28-I36,IF(I36=2,27,30))),0)</f>
        <v>0</v>
      </c>
      <c r="K36" s="87" t="s">
        <v>256</v>
      </c>
      <c r="L36" s="778">
        <v>15.5</v>
      </c>
      <c r="M36" s="159"/>
      <c r="N36" s="778">
        <f>IF(M36&gt;0,IF(M36&gt;26,1,IF(M36&gt;2,28-M36,IF(M36=2,27,30))),0)</f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15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>IF(AC36&gt;0,IF(AC36&gt;26,1,IF(AC36&gt;2,28-AC36,IF(AC36=2,27,30))),0)</f>
        <v>20</v>
      </c>
      <c r="AE36" s="779">
        <v>3</v>
      </c>
      <c r="AF36" s="778">
        <f>IF(AE36&gt;0,IF(AE36&gt;26,1,IF(AE36&gt;2,28-AE36,IF(AE36=2,27,30))),0)</f>
        <v>25</v>
      </c>
      <c r="AG36" s="823">
        <v>6</v>
      </c>
      <c r="AH36" s="778">
        <f>IF(AG36&gt;0,IF(AG36&gt;26,1,IF(AG36&gt;2,28-AG36,IF(AG36=2,27,30))),0)</f>
        <v>22</v>
      </c>
      <c r="AI36" s="87" t="s">
        <v>120</v>
      </c>
      <c r="AJ36" s="778">
        <v>21.5</v>
      </c>
      <c r="AK36" s="823"/>
      <c r="AL36" s="823"/>
      <c r="AM36" s="823"/>
      <c r="AN36" s="823"/>
      <c r="AO36" s="823"/>
      <c r="AP36" s="823"/>
      <c r="AQ36" s="823"/>
      <c r="AR36" s="823"/>
      <c r="AS36" s="823"/>
      <c r="AT36" s="780"/>
      <c r="AU36" s="781">
        <f>AW36</f>
        <v>327</v>
      </c>
      <c r="AV36" s="142">
        <f>_xlfn.RANK.EQ(AU36,$AU$33:$AU$57,0)</f>
        <v>4</v>
      </c>
      <c r="AW36" s="818">
        <f>D36+F36+H36+N36+J36+P36+R36+Z36+AB36+T36+L36+V36+X36+AF36+AD36+AJ36+AH36+AL36+AN36+AP36+AR36+AT36</f>
        <v>327</v>
      </c>
      <c r="AX36" s="139">
        <f>_xlfn.RANK.EQ(AW36,$AW$12:$AW$93,0)</f>
        <v>7</v>
      </c>
      <c r="AY36" s="769">
        <f>1+AY35</f>
        <v>4</v>
      </c>
      <c r="AZ36" s="783">
        <f>AZ35+1</f>
        <v>17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>IF(I37&gt;0,IF(I37&gt;26,1,IF(I37&gt;2,28-I37,IF(I37=2,27,30))),0)</f>
        <v>0</v>
      </c>
      <c r="K37" s="87" t="s">
        <v>256</v>
      </c>
      <c r="L37" s="778">
        <v>15.5</v>
      </c>
      <c r="M37" s="15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159">
        <v>10</v>
      </c>
      <c r="V37" s="778">
        <f>IF(U37&gt;0,IF(U37&gt;26,1,IF(U37&gt;2,28-U37,IF(U37=2,27,30))),0)</f>
        <v>18</v>
      </c>
      <c r="W37" s="159">
        <v>11</v>
      </c>
      <c r="X37" s="778">
        <f>IF(W37&gt;0,IF(W37&gt;26,1,IF(W37&gt;2,28-W37,IF(W37=2,27,30))),0)</f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>IF(AC37&gt;0,IF(AC37&gt;26,1,IF(AC37&gt;2,28-AC37,IF(AC37=2,27,30))),0)</f>
        <v>16</v>
      </c>
      <c r="AE37" s="779">
        <v>10</v>
      </c>
      <c r="AF37" s="778">
        <f>IF(AE37&gt;0,IF(AE37&gt;26,1,IF(AE37&gt;2,28-AE37,IF(AE37=2,27,30))),0)</f>
        <v>18</v>
      </c>
      <c r="AG37" s="823">
        <v>3</v>
      </c>
      <c r="AH37" s="778">
        <f>IF(AG37&gt;0,IF(AG37&gt;26,1,IF(AG37&gt;2,28-AG37,IF(AG37=2,27,30))),0)</f>
        <v>25</v>
      </c>
      <c r="AI37" s="823">
        <v>4</v>
      </c>
      <c r="AJ37" s="778">
        <f>IF(AI37&gt;0,IF(AI37&gt;26,1,IF(AI37&gt;2,28-AI37,IF(AI37=2,27,30))),0)</f>
        <v>24</v>
      </c>
      <c r="AK37" s="823"/>
      <c r="AL37" s="823"/>
      <c r="AM37" s="823"/>
      <c r="AN37" s="823"/>
      <c r="AO37" s="823"/>
      <c r="AP37" s="823"/>
      <c r="AQ37" s="823"/>
      <c r="AR37" s="823"/>
      <c r="AS37" s="823"/>
      <c r="AT37" s="780"/>
      <c r="AU37" s="781">
        <f>AW37</f>
        <v>268.5</v>
      </c>
      <c r="AV37" s="142">
        <f>_xlfn.RANK.EQ(AU37,$AU$33:$AU$57,0)</f>
        <v>5</v>
      </c>
      <c r="AW37" s="141">
        <f>D37+F37+H37+N37+J37+P37+R37+Z37+AB37+T37+L37+V37+X37+AF37+AD37+AJ37+AH37+AL37+AN37+AP37+AR37+AT37</f>
        <v>268.5</v>
      </c>
      <c r="AX37" s="139">
        <f>_xlfn.RANK.EQ(AW37,$AW$12:$AW$93,0)</f>
        <v>8</v>
      </c>
      <c r="AY37" s="769">
        <f>1+AY36</f>
        <v>5</v>
      </c>
      <c r="AZ37" s="783">
        <f>AZ36+1</f>
        <v>18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>IF(I38&gt;0,IF(I38&gt;26,1,IF(I38&gt;2,28-I38,IF(I38=2,27,30))),0)</f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159">
        <v>6</v>
      </c>
      <c r="V38" s="778">
        <f>IF(U38&gt;0,IF(U38&gt;26,1,IF(U38&gt;2,28-U38,IF(U38=2,27,30))),0)</f>
        <v>22</v>
      </c>
      <c r="W38" s="159">
        <v>20</v>
      </c>
      <c r="X38" s="778">
        <f>IF(W38&gt;0,IF(W38&gt;26,1,IF(W38&gt;2,28-W38,IF(W38=2,27,30))),0)</f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>IF(AC38&gt;0,IF(AC38&gt;26,1,IF(AC38&gt;2,28-AC38,IF(AC38=2,27,30))),0)</f>
        <v>18</v>
      </c>
      <c r="AE38" s="779">
        <v>11</v>
      </c>
      <c r="AF38" s="778">
        <f>IF(AE38&gt;0,IF(AE38&gt;26,1,IF(AE38&gt;2,28-AE38,IF(AE38=2,27,30))),0)</f>
        <v>17</v>
      </c>
      <c r="AG38" s="823">
        <v>8</v>
      </c>
      <c r="AH38" s="778">
        <f>IF(AG38&gt;0,IF(AG38&gt;26,1,IF(AG38&gt;2,28-AG38,IF(AG38=2,27,30))),0)</f>
        <v>20</v>
      </c>
      <c r="AI38" s="823">
        <v>3</v>
      </c>
      <c r="AJ38" s="778">
        <f>IF(AI38&gt;0,IF(AI38&gt;26,1,IF(AI38&gt;2,28-AI38,IF(AI38=2,27,30))),0)</f>
        <v>25</v>
      </c>
      <c r="AK38" s="823"/>
      <c r="AL38" s="823"/>
      <c r="AM38" s="823"/>
      <c r="AN38" s="823"/>
      <c r="AO38" s="823"/>
      <c r="AP38" s="823"/>
      <c r="AQ38" s="823"/>
      <c r="AR38" s="823"/>
      <c r="AS38" s="823"/>
      <c r="AT38" s="780"/>
      <c r="AU38" s="809">
        <f>AW38</f>
        <v>264</v>
      </c>
      <c r="AV38" s="142">
        <f>_xlfn.RANK.EQ(AU38,$AU$33:$AU$57,0)</f>
        <v>6</v>
      </c>
      <c r="AW38" s="818">
        <f>D38+F38+H38+N38+J38+P38+R38+Z38+AB38+T38+L38+V38+X38+AF38+AD38+AJ38+AH38+AL38+AN38+AP38+AR38+AT38</f>
        <v>264</v>
      </c>
      <c r="AX38" s="142">
        <f>_xlfn.RANK.EQ(AW38,$AW$12:$AW$93,0)</f>
        <v>9</v>
      </c>
      <c r="AY38" s="769">
        <f>1+AY37</f>
        <v>6</v>
      </c>
      <c r="AZ38" s="783">
        <f>AZ37+1</f>
        <v>19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>IF(I39&gt;0,IF(I39&gt;26,1,IF(I39&gt;2,28-I39,IF(I39=2,27,30))),0)</f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>IF(AC39&gt;0,IF(AC39&gt;26,1,IF(AC39&gt;2,28-AC39,IF(AC39=2,27,30))),0)</f>
        <v>17</v>
      </c>
      <c r="AE39" s="779"/>
      <c r="AF39" s="778">
        <f>IF(AE39&gt;0,IF(AE39&gt;26,1,IF(AE39&gt;2,28-AE39,IF(AE39=2,27,30))),0)</f>
        <v>0</v>
      </c>
      <c r="AG39" s="823">
        <v>2</v>
      </c>
      <c r="AH39" s="778">
        <f>IF(AG39&gt;0,IF(AG39&gt;26,1,IF(AG39&gt;2,28-AG39,IF(AG39=2,27,30))),0)</f>
        <v>27</v>
      </c>
      <c r="AI39" s="823"/>
      <c r="AJ39" s="778">
        <f>IF(AI39&gt;0,IF(AI39&gt;26,1,IF(AI39&gt;2,28-AI39,IF(AI39=2,27,30))),0)</f>
        <v>0</v>
      </c>
      <c r="AK39" s="823"/>
      <c r="AL39" s="823"/>
      <c r="AM39" s="823"/>
      <c r="AN39" s="823"/>
      <c r="AO39" s="823"/>
      <c r="AP39" s="823"/>
      <c r="AQ39" s="823"/>
      <c r="AR39" s="823"/>
      <c r="AS39" s="823"/>
      <c r="AT39" s="780"/>
      <c r="AU39" s="809">
        <f>AW39</f>
        <v>152</v>
      </c>
      <c r="AV39" s="142">
        <f>_xlfn.RANK.EQ(AU39,$AU$33:$AU$57,0)</f>
        <v>7</v>
      </c>
      <c r="AW39" s="818">
        <f>D39+F39+H39+N39+J39+P39+R39+Z39+AB39+T39+L39+V39+X39+AF39+AD39+AJ39+AH39+AL39+AN39+AP39+AR39+AT39</f>
        <v>152</v>
      </c>
      <c r="AX39" s="142">
        <f>_xlfn.RANK.EQ(AW39,$AW$12:$AW$93,0)</f>
        <v>14</v>
      </c>
      <c r="AY39" s="769">
        <f>1+AY38</f>
        <v>7</v>
      </c>
      <c r="AZ39" s="783">
        <f>AZ38+1</f>
        <v>20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>IF(S40&gt;0,IF(S40&gt;26,1,IF(S40&gt;2,28-S40,IF(S40=2,27,30))),0)</f>
        <v>0</v>
      </c>
      <c r="U40" s="159"/>
      <c r="V40" s="778">
        <f>IF(U40&gt;0,IF(U40&gt;26,1,IF(U40&gt;2,28-U40,IF(U40=2,27,30))),0)</f>
        <v>0</v>
      </c>
      <c r="W40" s="159">
        <v>4</v>
      </c>
      <c r="X40" s="778">
        <f>IF(W40&gt;0,IF(W40&gt;26,1,IF(W40&gt;2,28-W40,IF(W40=2,27,30))),0)</f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778">
        <f>IF(AE40&gt;0,IF(AE40&gt;26,1,IF(AE40&gt;2,28-AE40,IF(AE40=2,27,30))),0)</f>
        <v>0</v>
      </c>
      <c r="AG40" s="823"/>
      <c r="AH40" s="778">
        <f>IF(AG40&gt;0,IF(AG40&gt;26,1,IF(AG40&gt;2,28-AG40,IF(AG40=2,27,30))),0)</f>
        <v>0</v>
      </c>
      <c r="AI40" s="823"/>
      <c r="AJ40" s="778">
        <f>IF(AI40&gt;0,IF(AI40&gt;26,1,IF(AI40&gt;2,28-AI40,IF(AI40=2,27,30))),0)</f>
        <v>0</v>
      </c>
      <c r="AK40" s="823"/>
      <c r="AL40" s="823"/>
      <c r="AM40" s="823"/>
      <c r="AN40" s="823"/>
      <c r="AO40" s="823"/>
      <c r="AP40" s="823"/>
      <c r="AQ40" s="823"/>
      <c r="AR40" s="823"/>
      <c r="AS40" s="823"/>
      <c r="AT40" s="780"/>
      <c r="AU40" s="781">
        <f>AW40</f>
        <v>70</v>
      </c>
      <c r="AV40" s="142">
        <f>_xlfn.RANK.EQ(AU40,$AU$33:$AU$57,0)</f>
        <v>8</v>
      </c>
      <c r="AW40" s="809">
        <f>D40+F40+H40+N40+J40+P40+R40+Z40+AB40+T40+L40+V40+X40+AF40+AD40+AJ40+AH40+AL40+AN40+AP40+AR40+AT40</f>
        <v>70</v>
      </c>
      <c r="AX40" s="139">
        <f>_xlfn.RANK.EQ(AW40,$AW$12:$AW$93,0)</f>
        <v>19</v>
      </c>
      <c r="AY40" s="769">
        <f>1+AY39</f>
        <v>8</v>
      </c>
      <c r="AZ40" s="783">
        <f>AZ39+1</f>
        <v>21</v>
      </c>
    </row>
    <row r="41" spans="1:52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>IF(S41&gt;0,IF(S41&gt;26,1,IF(S41&gt;2,28-S41,IF(S41=2,27,30))),0)</f>
        <v>20</v>
      </c>
      <c r="U41" s="15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>IF(AE41&gt;0,IF(AE41&gt;26,1,IF(AE41&gt;2,28-AE41,IF(AE41=2,27,30))),0)</f>
        <v>0</v>
      </c>
      <c r="AG41" s="823">
        <v>15</v>
      </c>
      <c r="AH41" s="778">
        <f>IF(AG41&gt;0,IF(AG41&gt;26,1,IF(AG41&gt;2,28-AG41,IF(AG41=2,27,30))),0)</f>
        <v>13</v>
      </c>
      <c r="AI41" s="823"/>
      <c r="AJ41" s="778">
        <f>IF(AI41&gt;0,IF(AI41&gt;26,1,IF(AI41&gt;2,28-AI41,IF(AI41=2,27,30))),0)</f>
        <v>0</v>
      </c>
      <c r="AK41" s="823"/>
      <c r="AL41" s="823"/>
      <c r="AM41" s="823"/>
      <c r="AN41" s="823"/>
      <c r="AO41" s="823"/>
      <c r="AP41" s="823"/>
      <c r="AQ41" s="823"/>
      <c r="AR41" s="823"/>
      <c r="AS41" s="823"/>
      <c r="AT41" s="780"/>
      <c r="AU41" s="809">
        <f>AW41</f>
        <v>57</v>
      </c>
      <c r="AV41" s="142">
        <f>_xlfn.RANK.EQ(AU41,$AU$33:$AU$57,0)</f>
        <v>9</v>
      </c>
      <c r="AW41" s="809">
        <f>D41+F41+H41+N41+J41+P41+R41+Z41+AB41+T41+L41+V41+X41+AF41+AD41+AJ41+AH41+AL41+AN41+AP41+AR41+AT41</f>
        <v>57</v>
      </c>
      <c r="AX41" s="139">
        <f>_xlfn.RANK.EQ(AW41,$AW$12:$AW$93,0)</f>
        <v>22</v>
      </c>
      <c r="AY41" s="769">
        <f>1+AY40</f>
        <v>9</v>
      </c>
      <c r="AZ41" s="783">
        <f>AZ40+1</f>
        <v>22</v>
      </c>
    </row>
    <row r="42" spans="1:53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>IF(S42&gt;0,IF(S42&gt;26,1,IF(S42&gt;2,28-S42,IF(S42=2,27,30))),0)</f>
        <v>0</v>
      </c>
      <c r="U42" s="159"/>
      <c r="V42" s="778">
        <f>IF(U42&gt;0,IF(U42&gt;26,1,IF(U42&gt;2,28-U42,IF(U42=2,27,30))),0)</f>
        <v>0</v>
      </c>
      <c r="W42" s="159"/>
      <c r="X42" s="778">
        <f>IF(W42&gt;0,IF(W42&gt;26,1,IF(W42&gt;2,28-W42,IF(W42=2,27,30))),0)</f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>IF(AE42&gt;0,IF(AE42&gt;26,1,IF(AE42&gt;2,28-AE42,IF(AE42=2,27,30))),0)</f>
        <v>0</v>
      </c>
      <c r="AG42" s="823"/>
      <c r="AH42" s="778">
        <f>IF(AG42&gt;0,IF(AG42&gt;26,1,IF(AG42&gt;2,28-AG42,IF(AG42=2,27,30))),0)</f>
        <v>0</v>
      </c>
      <c r="AI42" s="823"/>
      <c r="AJ42" s="778">
        <f>IF(AI42&gt;0,IF(AI42&gt;26,1,IF(AI42&gt;2,28-AI42,IF(AI42=2,27,30))),0)</f>
        <v>0</v>
      </c>
      <c r="AK42" s="823"/>
      <c r="AL42" s="823"/>
      <c r="AM42" s="823"/>
      <c r="AN42" s="823"/>
      <c r="AO42" s="823"/>
      <c r="AP42" s="823"/>
      <c r="AQ42" s="823"/>
      <c r="AR42" s="823"/>
      <c r="AS42" s="823"/>
      <c r="AT42" s="780"/>
      <c r="AU42" s="809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139">
        <f>_xlfn.RANK.EQ(AW42,$AW$12:$AW$93,0)</f>
        <v>27</v>
      </c>
      <c r="AY42" s="769">
        <f>1+AY41</f>
        <v>10</v>
      </c>
      <c r="AZ42" s="783">
        <f>AZ41+1</f>
        <v>23</v>
      </c>
      <c r="BA42" s="39"/>
    </row>
    <row r="43" spans="1:52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>IF(AE43&gt;0,IF(AE43&gt;26,1,IF(AE43&gt;2,28-AE43,IF(AE43=2,27,30))),0)</f>
        <v>27</v>
      </c>
      <c r="AG43" s="823"/>
      <c r="AH43" s="778">
        <f>IF(AG43&gt;0,IF(AG43&gt;26,1,IF(AG43&gt;2,28-AG43,IF(AG43=2,27,30))),0)</f>
        <v>0</v>
      </c>
      <c r="AI43" s="823"/>
      <c r="AJ43" s="778">
        <f>IF(AI43&gt;0,IF(AI43&gt;26,1,IF(AI43&gt;2,28-AI43,IF(AI43=2,27,30))),0)</f>
        <v>0</v>
      </c>
      <c r="AK43" s="823"/>
      <c r="AL43" s="823"/>
      <c r="AM43" s="823"/>
      <c r="AN43" s="823"/>
      <c r="AO43" s="823"/>
      <c r="AP43" s="823"/>
      <c r="AQ43" s="823"/>
      <c r="AR43" s="823"/>
      <c r="AS43" s="823"/>
      <c r="AT43" s="780"/>
      <c r="AU43" s="781">
        <f>AW43</f>
        <v>27</v>
      </c>
      <c r="AV43" s="142">
        <f>_xlfn.RANK.EQ(AU43,$AU$33:$AU$57,0)</f>
        <v>11</v>
      </c>
      <c r="AW43" s="809">
        <f>D43+F43+H43+N43+J43+P43+R43+Z43+AB43+T43+L43+V43+X43+AF43+AD43+AJ43+AH43+AL43+AN43+AP43+AR43+AT43</f>
        <v>27</v>
      </c>
      <c r="AX43" s="139">
        <f>_xlfn.RANK.EQ(AW43,$AW$12:$AW$93,0)</f>
        <v>30</v>
      </c>
      <c r="AY43" s="769">
        <f>1+AY42</f>
        <v>11</v>
      </c>
      <c r="AZ43" s="783">
        <f>AZ42+1</f>
        <v>24</v>
      </c>
    </row>
    <row r="44" spans="1:53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>IF(AE44&gt;0,IF(AE44&gt;26,1,IF(AE44&gt;2,28-AE44,IF(AE44=2,27,30))),0)</f>
        <v>0</v>
      </c>
      <c r="AG44" s="823"/>
      <c r="AH44" s="778">
        <f>IF(AG44&gt;0,IF(AG44&gt;26,1,IF(AG44&gt;2,28-AG44,IF(AG44=2,27,30))),0)</f>
        <v>0</v>
      </c>
      <c r="AI44" s="823"/>
      <c r="AJ44" s="778">
        <f>IF(AI44&gt;0,IF(AI44&gt;26,1,IF(AI44&gt;2,28-AI44,IF(AI44=2,27,30))),0)</f>
        <v>0</v>
      </c>
      <c r="AK44" s="823"/>
      <c r="AL44" s="823"/>
      <c r="AM44" s="823"/>
      <c r="AN44" s="823"/>
      <c r="AO44" s="823"/>
      <c r="AP44" s="823"/>
      <c r="AQ44" s="823"/>
      <c r="AR44" s="823"/>
      <c r="AS44" s="823"/>
      <c r="AT44" s="780"/>
      <c r="AU44" s="809">
        <f>AW44</f>
        <v>24</v>
      </c>
      <c r="AV44" s="142">
        <f>_xlfn.RANK.EQ(AU44,$AU$33:$AU$57,0)</f>
        <v>12</v>
      </c>
      <c r="AW44" s="809">
        <f>D44+F44+H44+N44+J44+P44+R44+Z44+AB44+T44+L44+V44+X44+AF44+AD44+AJ44+AH44+AL44+AN44+AP44+AR44+AT44</f>
        <v>24</v>
      </c>
      <c r="AX44" s="139">
        <f>_xlfn.RANK.EQ(AW44,$AW$12:$AW$93,0)</f>
        <v>32</v>
      </c>
      <c r="AY44" s="769">
        <f>1+AY43</f>
        <v>12</v>
      </c>
      <c r="AZ44" s="783">
        <f>AZ43+1</f>
        <v>25</v>
      </c>
      <c r="BA44" s="39"/>
    </row>
    <row r="45" spans="1:53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>IF(AE45&gt;0,IF(AE45&gt;26,1,IF(AE45&gt;2,28-AE45,IF(AE45=2,27,30))),0)</f>
        <v>0</v>
      </c>
      <c r="AG45" s="823"/>
      <c r="AH45" s="778">
        <f>IF(AG45&gt;0,IF(AG45&gt;26,1,IF(AG45&gt;2,28-AG45,IF(AG45=2,27,30))),0)</f>
        <v>0</v>
      </c>
      <c r="AI45" s="823"/>
      <c r="AJ45" s="778">
        <f>IF(AI45&gt;0,IF(AI45&gt;26,1,IF(AI45&gt;2,28-AI45,IF(AI45=2,27,30))),0)</f>
        <v>0</v>
      </c>
      <c r="AK45" s="823"/>
      <c r="AL45" s="823"/>
      <c r="AM45" s="823"/>
      <c r="AN45" s="823"/>
      <c r="AO45" s="823"/>
      <c r="AP45" s="823"/>
      <c r="AQ45" s="823"/>
      <c r="AR45" s="823"/>
      <c r="AS45" s="823"/>
      <c r="AT45" s="780"/>
      <c r="AU45" s="781">
        <f>AW45</f>
        <v>12</v>
      </c>
      <c r="AV45" s="142">
        <f>_xlfn.RANK.EQ(AU45,$AU$33:$AU$57,0)</f>
        <v>13</v>
      </c>
      <c r="AW45" s="809">
        <f>D45+F45+H45+N45+J45+P45+R45+Z45+AB45+T45+L45+V45+X45+AF45+AD45+AJ45+AH45+AL45+AN45+AP45+AR45+AT45</f>
        <v>12</v>
      </c>
      <c r="AX45" s="139">
        <f>_xlfn.RANK.EQ(AW45,$AW$12:$AW$93,0)</f>
        <v>37</v>
      </c>
      <c r="AY45" s="769">
        <f>1+AY44</f>
        <v>13</v>
      </c>
      <c r="AZ45" s="783">
        <f>AZ44+1</f>
        <v>26</v>
      </c>
      <c r="BA45" s="39"/>
    </row>
    <row r="46" spans="1:53" s="2" customFormat="1" ht="27.75" customHeight="1" thickBot="1">
      <c r="A46" s="868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>IF(AE46&gt;0,IF(AE46&gt;26,1,IF(AE46&gt;2,28-AE46,IF(AE46=2,27,30))),0)</f>
        <v>0</v>
      </c>
      <c r="AG46" s="823"/>
      <c r="AH46" s="778">
        <f>IF(AG46&gt;0,IF(AG46&gt;26,1,IF(AG46&gt;2,28-AG46,IF(AG46=2,27,30))),0)</f>
        <v>0</v>
      </c>
      <c r="AI46" s="823"/>
      <c r="AJ46" s="778">
        <f>IF(AI46&gt;0,IF(AI46&gt;26,1,IF(AI46&gt;2,28-AI46,IF(AI46=2,27,30))),0)</f>
        <v>0</v>
      </c>
      <c r="AK46" s="823"/>
      <c r="AL46" s="823"/>
      <c r="AM46" s="823"/>
      <c r="AN46" s="823"/>
      <c r="AO46" s="823"/>
      <c r="AP46" s="823"/>
      <c r="AQ46" s="823"/>
      <c r="AR46" s="823"/>
      <c r="AS46" s="823"/>
      <c r="AT46" s="780"/>
      <c r="AU46" s="809">
        <f>AW46</f>
        <v>5</v>
      </c>
      <c r="AV46" s="142">
        <f>_xlfn.RANK.EQ(AU46,$AU$33:$AU$57,0)</f>
        <v>14</v>
      </c>
      <c r="AW46" s="809">
        <f>D46+F46+H46+N46+J46+P46+R46+Z46+AB46+T46+L46+V46+X46+AF46+AD46+AJ46+AH46+AL46+AN46+AP46+AR46+AT46</f>
        <v>5</v>
      </c>
      <c r="AX46" s="139">
        <f>_xlfn.RANK.EQ(AW46,$AW$12:$AW$93,0)</f>
        <v>39</v>
      </c>
      <c r="AY46" s="769">
        <f>1+AY45</f>
        <v>14</v>
      </c>
      <c r="AZ46" s="783">
        <f>AZ45+1</f>
        <v>27</v>
      </c>
      <c r="BA46" s="39"/>
    </row>
    <row r="47" spans="1:52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823"/>
      <c r="AL47" s="823"/>
      <c r="AM47" s="823"/>
      <c r="AN47" s="823"/>
      <c r="AO47" s="823"/>
      <c r="AP47" s="823"/>
      <c r="AQ47" s="823"/>
      <c r="AR47" s="823"/>
      <c r="AS47" s="823"/>
      <c r="AT47" s="780"/>
      <c r="AU47" s="809"/>
      <c r="AV47" s="142"/>
      <c r="AW47" s="809"/>
      <c r="AX47" s="139"/>
      <c r="AY47" s="769"/>
      <c r="AZ47" s="783"/>
    </row>
    <row r="48" spans="1:52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3"/>
      <c r="AH48" s="787"/>
      <c r="AI48" s="833"/>
      <c r="AJ48" s="787"/>
      <c r="AK48" s="833"/>
      <c r="AL48" s="833"/>
      <c r="AM48" s="833"/>
      <c r="AN48" s="833"/>
      <c r="AO48" s="833"/>
      <c r="AP48" s="833"/>
      <c r="AQ48" s="833"/>
      <c r="AR48" s="833"/>
      <c r="AS48" s="833"/>
      <c r="AT48" s="768"/>
      <c r="AU48" s="809">
        <f aca="true" t="shared" si="13" ref="AU48:AU57">AW48</f>
        <v>0</v>
      </c>
      <c r="AV48" s="142"/>
      <c r="AW48" s="809">
        <f aca="true" t="shared" si="14" ref="AW48:AW57">D48+F48+H48+N48+J48+P48+R48+Z48+AB48+T48+L48+V48+X48+AF48+AD48+AJ48+AH48+AL48+AN48+AP48+AR48+AT48</f>
        <v>0</v>
      </c>
      <c r="AX48" s="142"/>
      <c r="AY48" s="769"/>
      <c r="AZ48" s="783"/>
    </row>
    <row r="49" spans="1:52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823"/>
      <c r="AL49" s="823"/>
      <c r="AM49" s="823"/>
      <c r="AN49" s="823"/>
      <c r="AO49" s="823"/>
      <c r="AP49" s="823"/>
      <c r="AQ49" s="823"/>
      <c r="AR49" s="823"/>
      <c r="AS49" s="823"/>
      <c r="AT49" s="780"/>
      <c r="AU49" s="809">
        <f t="shared" si="13"/>
        <v>0</v>
      </c>
      <c r="AV49" s="142"/>
      <c r="AW49" s="809">
        <f t="shared" si="14"/>
        <v>0</v>
      </c>
      <c r="AX49" s="142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3"/>
      <c r="AH50" s="778"/>
      <c r="AI50" s="833"/>
      <c r="AJ50" s="778"/>
      <c r="AK50" s="823"/>
      <c r="AL50" s="823"/>
      <c r="AM50" s="833"/>
      <c r="AN50" s="833"/>
      <c r="AO50" s="833"/>
      <c r="AP50" s="833"/>
      <c r="AQ50" s="833"/>
      <c r="AR50" s="833"/>
      <c r="AS50" s="833"/>
      <c r="AT50" s="768"/>
      <c r="AU50" s="809">
        <f t="shared" si="13"/>
        <v>0</v>
      </c>
      <c r="AV50" s="142"/>
      <c r="AW50" s="809">
        <f t="shared" si="14"/>
        <v>0</v>
      </c>
      <c r="AX50" s="142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3"/>
      <c r="AH51" s="787"/>
      <c r="AI51" s="833"/>
      <c r="AJ51" s="787"/>
      <c r="AK51" s="833"/>
      <c r="AL51" s="833"/>
      <c r="AM51" s="833"/>
      <c r="AN51" s="833"/>
      <c r="AO51" s="833"/>
      <c r="AP51" s="833"/>
      <c r="AQ51" s="833"/>
      <c r="AR51" s="833"/>
      <c r="AS51" s="833"/>
      <c r="AT51" s="768"/>
      <c r="AU51" s="809">
        <f t="shared" si="13"/>
        <v>0</v>
      </c>
      <c r="AV51" s="142"/>
      <c r="AW51" s="809">
        <f t="shared" si="14"/>
        <v>0</v>
      </c>
      <c r="AX51" s="142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823"/>
      <c r="AL52" s="823"/>
      <c r="AM52" s="823"/>
      <c r="AN52" s="823"/>
      <c r="AO52" s="823"/>
      <c r="AP52" s="823"/>
      <c r="AQ52" s="823"/>
      <c r="AR52" s="823"/>
      <c r="AS52" s="823"/>
      <c r="AT52" s="780"/>
      <c r="AU52" s="809">
        <f t="shared" si="13"/>
        <v>0</v>
      </c>
      <c r="AV52" s="142"/>
      <c r="AW52" s="809">
        <f t="shared" si="14"/>
        <v>0</v>
      </c>
      <c r="AX52" s="142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3"/>
      <c r="AH53" s="787"/>
      <c r="AI53" s="833"/>
      <c r="AJ53" s="787"/>
      <c r="AK53" s="833"/>
      <c r="AL53" s="833"/>
      <c r="AM53" s="833"/>
      <c r="AN53" s="833"/>
      <c r="AO53" s="833"/>
      <c r="AP53" s="833"/>
      <c r="AQ53" s="833"/>
      <c r="AR53" s="833"/>
      <c r="AS53" s="833"/>
      <c r="AT53" s="768"/>
      <c r="AU53" s="809">
        <f t="shared" si="13"/>
        <v>0</v>
      </c>
      <c r="AV53" s="142"/>
      <c r="AW53" s="809">
        <f t="shared" si="14"/>
        <v>0</v>
      </c>
      <c r="AX53" s="787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3"/>
      <c r="AH54" s="778"/>
      <c r="AI54" s="833"/>
      <c r="AJ54" s="778"/>
      <c r="AK54" s="833"/>
      <c r="AL54" s="833"/>
      <c r="AM54" s="833"/>
      <c r="AN54" s="833"/>
      <c r="AO54" s="833"/>
      <c r="AP54" s="833"/>
      <c r="AQ54" s="833"/>
      <c r="AR54" s="833"/>
      <c r="AS54" s="833"/>
      <c r="AT54" s="768"/>
      <c r="AU54" s="809">
        <f t="shared" si="13"/>
        <v>0</v>
      </c>
      <c r="AV54" s="142"/>
      <c r="AW54" s="809">
        <f t="shared" si="14"/>
        <v>0</v>
      </c>
      <c r="AX54" s="142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823"/>
      <c r="AL55" s="823"/>
      <c r="AM55" s="823"/>
      <c r="AN55" s="823"/>
      <c r="AO55" s="823"/>
      <c r="AP55" s="823"/>
      <c r="AQ55" s="823"/>
      <c r="AR55" s="823"/>
      <c r="AS55" s="823"/>
      <c r="AT55" s="780"/>
      <c r="AU55" s="809">
        <f t="shared" si="13"/>
        <v>0</v>
      </c>
      <c r="AV55" s="142"/>
      <c r="AW55" s="809">
        <f t="shared" si="14"/>
        <v>0</v>
      </c>
      <c r="AX55" s="787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823"/>
      <c r="AL56" s="823"/>
      <c r="AM56" s="823"/>
      <c r="AN56" s="823"/>
      <c r="AO56" s="823"/>
      <c r="AP56" s="823"/>
      <c r="AQ56" s="823"/>
      <c r="AR56" s="823"/>
      <c r="AS56" s="823"/>
      <c r="AT56" s="780"/>
      <c r="AU56" s="809">
        <f t="shared" si="13"/>
        <v>0</v>
      </c>
      <c r="AV56" s="142"/>
      <c r="AW56" s="809">
        <f t="shared" si="14"/>
        <v>0</v>
      </c>
      <c r="AX56" s="142"/>
      <c r="AY56" s="769"/>
      <c r="AZ56" s="783"/>
    </row>
    <row r="57" spans="1:52" s="2" customFormat="1" ht="28.5" customHeight="1" hidden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823"/>
      <c r="AL57" s="823"/>
      <c r="AM57" s="823"/>
      <c r="AN57" s="823"/>
      <c r="AO57" s="823"/>
      <c r="AP57" s="823"/>
      <c r="AQ57" s="823"/>
      <c r="AR57" s="823"/>
      <c r="AS57" s="823"/>
      <c r="AT57" s="780"/>
      <c r="AU57" s="809">
        <f t="shared" si="13"/>
        <v>0</v>
      </c>
      <c r="AV57" s="142"/>
      <c r="AW57" s="809">
        <f t="shared" si="14"/>
        <v>0</v>
      </c>
      <c r="AX57" s="142"/>
      <c r="AY57" s="769"/>
      <c r="AZ57" s="783"/>
    </row>
    <row r="58" spans="1:52" s="2" customFormat="1" ht="27">
      <c r="A58" s="20"/>
      <c r="B58" s="846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8"/>
      <c r="AH58" s="771"/>
      <c r="AI58" s="838"/>
      <c r="AJ58" s="771"/>
      <c r="AK58" s="838"/>
      <c r="AL58" s="838"/>
      <c r="AM58" s="838"/>
      <c r="AN58" s="838"/>
      <c r="AO58" s="838"/>
      <c r="AP58" s="838"/>
      <c r="AQ58" s="838"/>
      <c r="AR58" s="838"/>
      <c r="AS58" s="838"/>
      <c r="AT58" s="773"/>
      <c r="AU58" s="864"/>
      <c r="AV58" s="865"/>
      <c r="AW58" s="806"/>
      <c r="AX58" s="839"/>
      <c r="AY58" s="806"/>
      <c r="AZ58" s="839"/>
    </row>
    <row r="59" spans="1:52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15" ref="T59:T68">IF(S59&gt;0,IF(S59&gt;26,1,IF(S59&gt;2,28-S59,IF(S59=2,27,30))),0)</f>
        <v>22</v>
      </c>
      <c r="U59" s="159">
        <v>1</v>
      </c>
      <c r="V59" s="778">
        <f aca="true" t="shared" si="16" ref="V59:V68">IF(U59&gt;0,IF(U59&gt;26,1,IF(U59&gt;2,28-U59,IF(U59=2,27,30))),0)</f>
        <v>30</v>
      </c>
      <c r="W59" s="159">
        <v>5</v>
      </c>
      <c r="X59" s="778">
        <f aca="true" t="shared" si="17" ref="X59:X72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823"/>
      <c r="AL59" s="823"/>
      <c r="AM59" s="823"/>
      <c r="AN59" s="823"/>
      <c r="AO59" s="823"/>
      <c r="AP59" s="823"/>
      <c r="AQ59" s="823"/>
      <c r="AR59" s="823"/>
      <c r="AS59" s="823"/>
      <c r="AT59" s="780"/>
      <c r="AU59" s="781">
        <f aca="true" t="shared" si="18" ref="AU59:AU72">AW59</f>
        <v>350.5</v>
      </c>
      <c r="AV59" s="142">
        <f aca="true" t="shared" si="19" ref="AV59:AV72">_xlfn.RANK.EQ(AU59,$AU$59:$AU$93,0)</f>
        <v>1</v>
      </c>
      <c r="AW59" s="809">
        <f aca="true" t="shared" si="20" ref="AW59:AW72">D59+F59+H59+N59+J59+P59+R59+Z59+AB59+T59+L59+V59+X59+AF59+AD59+AJ59+AH59+AL59+AN59+AP59+AR59+AT59</f>
        <v>350.5</v>
      </c>
      <c r="AX59" s="139">
        <f aca="true" t="shared" si="21" ref="AX59:AX72">_xlfn.RANK.EQ(AW59,$AW$12:$AW$93,0)</f>
        <v>5</v>
      </c>
      <c r="AY59" s="769">
        <f aca="true" t="shared" si="22" ref="AY59:AY72">1+AY58</f>
        <v>1</v>
      </c>
      <c r="AZ59" s="783">
        <f>AZ46+1</f>
        <v>28</v>
      </c>
    </row>
    <row r="60" spans="1:52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15"/>
        <v>0</v>
      </c>
      <c r="U60" s="159"/>
      <c r="V60" s="778">
        <f t="shared" si="16"/>
        <v>0</v>
      </c>
      <c r="W60" s="159">
        <v>2</v>
      </c>
      <c r="X60" s="778">
        <f t="shared" si="1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823"/>
      <c r="AL60" s="823"/>
      <c r="AM60" s="823"/>
      <c r="AN60" s="823"/>
      <c r="AO60" s="823"/>
      <c r="AP60" s="823"/>
      <c r="AQ60" s="823"/>
      <c r="AR60" s="823"/>
      <c r="AS60" s="823"/>
      <c r="AT60" s="780"/>
      <c r="AU60" s="781">
        <f t="shared" si="18"/>
        <v>247.5</v>
      </c>
      <c r="AV60" s="142">
        <f t="shared" si="19"/>
        <v>2</v>
      </c>
      <c r="AW60" s="809">
        <f t="shared" si="20"/>
        <v>247.5</v>
      </c>
      <c r="AX60" s="139">
        <f t="shared" si="21"/>
        <v>10</v>
      </c>
      <c r="AY60" s="769">
        <f t="shared" si="22"/>
        <v>2</v>
      </c>
      <c r="AZ60" s="783">
        <f aca="true" t="shared" si="23" ref="AZ60:AZ72">AZ59+1</f>
        <v>29</v>
      </c>
    </row>
    <row r="61" spans="1:89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15"/>
        <v>16</v>
      </c>
      <c r="U61" s="159">
        <v>12</v>
      </c>
      <c r="V61" s="778">
        <f t="shared" si="16"/>
        <v>16</v>
      </c>
      <c r="W61" s="159">
        <v>14</v>
      </c>
      <c r="X61" s="778">
        <f t="shared" si="1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4">
        <v>14</v>
      </c>
      <c r="AH61" s="778">
        <f>IF(AG61&gt;0,IF(AG61&gt;26,1,IF(AG61&gt;2,28-AG61,IF(AG61=2,27,30))),0)</f>
        <v>14</v>
      </c>
      <c r="AI61" s="834"/>
      <c r="AJ61" s="778">
        <f>IF(AI61&gt;0,IF(AI61&gt;26,1,IF(AI61&gt;2,28-AI61,IF(AI61=2,27,30))),0)</f>
        <v>0</v>
      </c>
      <c r="AK61" s="832"/>
      <c r="AL61" s="834"/>
      <c r="AM61" s="834"/>
      <c r="AN61" s="834"/>
      <c r="AO61" s="834"/>
      <c r="AP61" s="834"/>
      <c r="AQ61" s="834"/>
      <c r="AR61" s="834"/>
      <c r="AS61" s="834"/>
      <c r="AT61" s="108"/>
      <c r="AU61" s="819">
        <f t="shared" si="18"/>
        <v>182.5</v>
      </c>
      <c r="AV61" s="142">
        <f t="shared" si="19"/>
        <v>3</v>
      </c>
      <c r="AW61" s="818">
        <f t="shared" si="20"/>
        <v>182.5</v>
      </c>
      <c r="AX61" s="139">
        <f t="shared" si="21"/>
        <v>12</v>
      </c>
      <c r="AY61" s="769">
        <f t="shared" si="22"/>
        <v>3</v>
      </c>
      <c r="AZ61" s="783">
        <f t="shared" si="23"/>
        <v>30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15"/>
        <v>0</v>
      </c>
      <c r="U62" s="159"/>
      <c r="V62" s="778">
        <f t="shared" si="16"/>
        <v>0</v>
      </c>
      <c r="W62" s="159">
        <v>10</v>
      </c>
      <c r="X62" s="778">
        <f t="shared" si="1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823"/>
      <c r="AL62" s="823"/>
      <c r="AM62" s="823"/>
      <c r="AN62" s="823"/>
      <c r="AO62" s="823"/>
      <c r="AP62" s="823"/>
      <c r="AQ62" s="823"/>
      <c r="AR62" s="823"/>
      <c r="AS62" s="823"/>
      <c r="AT62" s="780"/>
      <c r="AU62" s="809">
        <f t="shared" si="18"/>
        <v>153</v>
      </c>
      <c r="AV62" s="142">
        <f t="shared" si="19"/>
        <v>4</v>
      </c>
      <c r="AW62" s="809">
        <f t="shared" si="20"/>
        <v>153</v>
      </c>
      <c r="AX62" s="139">
        <f t="shared" si="21"/>
        <v>13</v>
      </c>
      <c r="AY62" s="769">
        <f t="shared" si="22"/>
        <v>4</v>
      </c>
      <c r="AZ62" s="783">
        <f t="shared" si="23"/>
        <v>31</v>
      </c>
      <c r="BA62" s="16"/>
      <c r="CF62" s="28"/>
      <c r="CG62" s="28"/>
      <c r="CH62" s="28"/>
      <c r="CI62" s="28"/>
      <c r="CJ62" s="28"/>
      <c r="CK62" s="28"/>
    </row>
    <row r="63" spans="1:52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15"/>
        <v>0</v>
      </c>
      <c r="U63" s="159"/>
      <c r="V63" s="778">
        <f t="shared" si="16"/>
        <v>0</v>
      </c>
      <c r="W63" s="159">
        <v>17</v>
      </c>
      <c r="X63" s="778">
        <f t="shared" si="17"/>
        <v>11</v>
      </c>
      <c r="Y63" s="87" t="s">
        <v>224</v>
      </c>
      <c r="Z63" s="778">
        <v>18.5</v>
      </c>
      <c r="AA63" s="159"/>
      <c r="AB63" s="778">
        <f aca="true" t="shared" si="24" ref="AB63:AB72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823"/>
      <c r="AL63" s="823"/>
      <c r="AM63" s="823"/>
      <c r="AN63" s="823"/>
      <c r="AO63" s="823"/>
      <c r="AP63" s="823"/>
      <c r="AQ63" s="823"/>
      <c r="AR63" s="823"/>
      <c r="AS63" s="823"/>
      <c r="AT63" s="780"/>
      <c r="AU63" s="781">
        <f t="shared" si="18"/>
        <v>116.5</v>
      </c>
      <c r="AV63" s="142">
        <f t="shared" si="19"/>
        <v>5</v>
      </c>
      <c r="AW63" s="809">
        <f t="shared" si="20"/>
        <v>116.5</v>
      </c>
      <c r="AX63" s="142">
        <f t="shared" si="21"/>
        <v>15</v>
      </c>
      <c r="AY63" s="769">
        <f t="shared" si="22"/>
        <v>5</v>
      </c>
      <c r="AZ63" s="783">
        <f t="shared" si="23"/>
        <v>32</v>
      </c>
    </row>
    <row r="64" spans="1:52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15"/>
        <v>17</v>
      </c>
      <c r="U64" s="159">
        <v>11</v>
      </c>
      <c r="V64" s="778">
        <f t="shared" si="16"/>
        <v>17</v>
      </c>
      <c r="W64" s="159">
        <v>18</v>
      </c>
      <c r="X64" s="778">
        <f t="shared" si="17"/>
        <v>10</v>
      </c>
      <c r="Y64" s="87" t="s">
        <v>175</v>
      </c>
      <c r="Z64" s="778">
        <v>19.5</v>
      </c>
      <c r="AA64" s="159">
        <v>10</v>
      </c>
      <c r="AB64" s="778">
        <f t="shared" si="24"/>
        <v>18</v>
      </c>
      <c r="AC64" s="129"/>
      <c r="AD64" s="90"/>
      <c r="AE64" s="82"/>
      <c r="AF64" s="90"/>
      <c r="AG64" s="836"/>
      <c r="AH64" s="90"/>
      <c r="AI64" s="87" t="s">
        <v>272</v>
      </c>
      <c r="AJ64" s="778">
        <v>17.5</v>
      </c>
      <c r="AK64" s="834"/>
      <c r="AL64" s="834"/>
      <c r="AM64" s="834"/>
      <c r="AN64" s="834"/>
      <c r="AO64" s="836"/>
      <c r="AP64" s="836"/>
      <c r="AQ64" s="836"/>
      <c r="AR64" s="836"/>
      <c r="AS64" s="836"/>
      <c r="AT64" s="113"/>
      <c r="AU64" s="819">
        <f t="shared" si="18"/>
        <v>103</v>
      </c>
      <c r="AV64" s="142">
        <f t="shared" si="19"/>
        <v>6</v>
      </c>
      <c r="AW64" s="818">
        <f t="shared" si="20"/>
        <v>103</v>
      </c>
      <c r="AX64" s="139">
        <f t="shared" si="21"/>
        <v>16</v>
      </c>
      <c r="AY64" s="769">
        <f t="shared" si="22"/>
        <v>6</v>
      </c>
      <c r="AZ64" s="783">
        <f t="shared" si="23"/>
        <v>33</v>
      </c>
    </row>
    <row r="65" spans="1:52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15"/>
        <v>0</v>
      </c>
      <c r="U65" s="159"/>
      <c r="V65" s="778">
        <f t="shared" si="16"/>
        <v>0</v>
      </c>
      <c r="W65" s="159">
        <v>19</v>
      </c>
      <c r="X65" s="778">
        <f t="shared" si="17"/>
        <v>9</v>
      </c>
      <c r="Y65" s="159" t="s">
        <v>269</v>
      </c>
      <c r="Z65" s="778">
        <v>12</v>
      </c>
      <c r="AA65" s="159"/>
      <c r="AB65" s="778">
        <f t="shared" si="24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823"/>
      <c r="AL65" s="823"/>
      <c r="AM65" s="823"/>
      <c r="AN65" s="823"/>
      <c r="AO65" s="823"/>
      <c r="AP65" s="823"/>
      <c r="AQ65" s="823"/>
      <c r="AR65" s="823"/>
      <c r="AS65" s="823"/>
      <c r="AT65" s="780"/>
      <c r="AU65" s="781">
        <f t="shared" si="18"/>
        <v>72</v>
      </c>
      <c r="AV65" s="142">
        <f t="shared" si="19"/>
        <v>7</v>
      </c>
      <c r="AW65" s="809">
        <f t="shared" si="20"/>
        <v>72</v>
      </c>
      <c r="AX65" s="142">
        <f t="shared" si="21"/>
        <v>18</v>
      </c>
      <c r="AY65" s="769">
        <f t="shared" si="22"/>
        <v>7</v>
      </c>
      <c r="AZ65" s="783">
        <f t="shared" si="23"/>
        <v>34</v>
      </c>
    </row>
    <row r="66" spans="1:52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15"/>
        <v>0</v>
      </c>
      <c r="U66" s="87"/>
      <c r="V66" s="778">
        <f t="shared" si="16"/>
        <v>0</v>
      </c>
      <c r="W66" s="159"/>
      <c r="X66" s="778">
        <f t="shared" si="17"/>
        <v>0</v>
      </c>
      <c r="Y66" s="87"/>
      <c r="Z66" s="778">
        <f aca="true" t="shared" si="25" ref="Z66:Z72">IF(Y66&gt;0,IF(Y66&gt;26,1,IF(Y66&gt;2,28-Y66,IF(Y66=2,27,30))),0)</f>
        <v>0</v>
      </c>
      <c r="AA66" s="87"/>
      <c r="AB66" s="778">
        <f t="shared" si="24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4"/>
      <c r="AH66" s="90">
        <f>IF(AG66&gt;0,IF(AG66&gt;26,1,IF(AG66&gt;2,28-AG66,IF(AG66=2,27,30))),0)</f>
        <v>0</v>
      </c>
      <c r="AI66" s="834"/>
      <c r="AJ66" s="90">
        <f>IF(AI66&gt;0,IF(AI66&gt;26,1,IF(AI66&gt;2,28-AI66,IF(AI66=2,27,30))),0)</f>
        <v>0</v>
      </c>
      <c r="AK66" s="832"/>
      <c r="AL66" s="834"/>
      <c r="AM66" s="834"/>
      <c r="AN66" s="834"/>
      <c r="AO66" s="834"/>
      <c r="AP66" s="834"/>
      <c r="AQ66" s="834"/>
      <c r="AR66" s="834"/>
      <c r="AS66" s="834"/>
      <c r="AT66" s="108"/>
      <c r="AU66" s="819">
        <f t="shared" si="18"/>
        <v>39</v>
      </c>
      <c r="AV66" s="142">
        <f t="shared" si="19"/>
        <v>8</v>
      </c>
      <c r="AW66" s="818">
        <f t="shared" si="20"/>
        <v>39</v>
      </c>
      <c r="AX66" s="139">
        <f t="shared" si="21"/>
        <v>26</v>
      </c>
      <c r="AY66" s="769">
        <f t="shared" si="22"/>
        <v>8</v>
      </c>
      <c r="AZ66" s="783">
        <f t="shared" si="23"/>
        <v>35</v>
      </c>
    </row>
    <row r="67" spans="1:52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15"/>
        <v>0</v>
      </c>
      <c r="U67" s="87"/>
      <c r="V67" s="778">
        <f t="shared" si="16"/>
        <v>0</v>
      </c>
      <c r="W67" s="159"/>
      <c r="X67" s="778">
        <f t="shared" si="17"/>
        <v>0</v>
      </c>
      <c r="Y67" s="87"/>
      <c r="Z67" s="778">
        <f t="shared" si="25"/>
        <v>0</v>
      </c>
      <c r="AA67" s="87"/>
      <c r="AB67" s="778">
        <f t="shared" si="24"/>
        <v>0</v>
      </c>
      <c r="AC67" s="129"/>
      <c r="AD67" s="90"/>
      <c r="AE67" s="82"/>
      <c r="AF67" s="90"/>
      <c r="AG67" s="836"/>
      <c r="AH67" s="90"/>
      <c r="AI67" s="836"/>
      <c r="AJ67" s="90"/>
      <c r="AK67" s="834"/>
      <c r="AL67" s="834"/>
      <c r="AM67" s="834"/>
      <c r="AN67" s="834"/>
      <c r="AO67" s="836"/>
      <c r="AP67" s="836"/>
      <c r="AQ67" s="836"/>
      <c r="AR67" s="836"/>
      <c r="AS67" s="836"/>
      <c r="AT67" s="113"/>
      <c r="AU67" s="819">
        <f t="shared" si="18"/>
        <v>18</v>
      </c>
      <c r="AV67" s="142">
        <f t="shared" si="19"/>
        <v>9</v>
      </c>
      <c r="AW67" s="818">
        <f t="shared" si="20"/>
        <v>18</v>
      </c>
      <c r="AX67" s="139">
        <f t="shared" si="21"/>
        <v>34</v>
      </c>
      <c r="AY67" s="769">
        <f t="shared" si="22"/>
        <v>9</v>
      </c>
      <c r="AZ67" s="783">
        <f t="shared" si="23"/>
        <v>36</v>
      </c>
    </row>
    <row r="68" spans="1:52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15"/>
        <v>0</v>
      </c>
      <c r="U68" s="87"/>
      <c r="V68" s="778">
        <f t="shared" si="16"/>
        <v>0</v>
      </c>
      <c r="W68" s="159"/>
      <c r="X68" s="778">
        <f t="shared" si="17"/>
        <v>0</v>
      </c>
      <c r="Y68" s="87"/>
      <c r="Z68" s="778">
        <f t="shared" si="25"/>
        <v>0</v>
      </c>
      <c r="AA68" s="87"/>
      <c r="AB68" s="778">
        <f t="shared" si="24"/>
        <v>0</v>
      </c>
      <c r="AC68" s="129"/>
      <c r="AD68" s="90"/>
      <c r="AE68" s="82"/>
      <c r="AF68" s="90"/>
      <c r="AG68" s="836"/>
      <c r="AH68" s="90"/>
      <c r="AI68" s="836"/>
      <c r="AJ68" s="90"/>
      <c r="AK68" s="834"/>
      <c r="AL68" s="834"/>
      <c r="AM68" s="834"/>
      <c r="AN68" s="834"/>
      <c r="AO68" s="836"/>
      <c r="AP68" s="836"/>
      <c r="AQ68" s="836"/>
      <c r="AR68" s="836"/>
      <c r="AS68" s="836"/>
      <c r="AT68" s="113"/>
      <c r="AU68" s="819">
        <f t="shared" si="18"/>
        <v>15</v>
      </c>
      <c r="AV68" s="142">
        <f t="shared" si="19"/>
        <v>10</v>
      </c>
      <c r="AW68" s="818">
        <f t="shared" si="20"/>
        <v>15</v>
      </c>
      <c r="AX68" s="139">
        <f t="shared" si="21"/>
        <v>35</v>
      </c>
      <c r="AY68" s="769">
        <f t="shared" si="22"/>
        <v>10</v>
      </c>
      <c r="AZ68" s="783">
        <f t="shared" si="23"/>
        <v>37</v>
      </c>
    </row>
    <row r="69" spans="1:52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17"/>
        <v>15</v>
      </c>
      <c r="Y69" s="102"/>
      <c r="Z69" s="778">
        <f t="shared" si="25"/>
        <v>0</v>
      </c>
      <c r="AA69" s="91"/>
      <c r="AB69" s="778">
        <f t="shared" si="24"/>
        <v>0</v>
      </c>
      <c r="AC69" s="91"/>
      <c r="AD69" s="92"/>
      <c r="AE69" s="65"/>
      <c r="AF69" s="92"/>
      <c r="AG69" s="837"/>
      <c r="AH69" s="92"/>
      <c r="AI69" s="837"/>
      <c r="AJ69" s="92"/>
      <c r="AK69" s="835"/>
      <c r="AL69" s="834"/>
      <c r="AM69" s="837"/>
      <c r="AN69" s="837"/>
      <c r="AO69" s="837"/>
      <c r="AP69" s="837"/>
      <c r="AQ69" s="837"/>
      <c r="AR69" s="837"/>
      <c r="AS69" s="837"/>
      <c r="AT69" s="64"/>
      <c r="AU69" s="819">
        <f t="shared" si="18"/>
        <v>15</v>
      </c>
      <c r="AV69" s="142">
        <f t="shared" si="19"/>
        <v>10</v>
      </c>
      <c r="AW69" s="818">
        <f t="shared" si="20"/>
        <v>15</v>
      </c>
      <c r="AX69" s="139">
        <f t="shared" si="21"/>
        <v>35</v>
      </c>
      <c r="AY69" s="769">
        <f t="shared" si="22"/>
        <v>11</v>
      </c>
      <c r="AZ69" s="783">
        <f t="shared" si="23"/>
        <v>38</v>
      </c>
    </row>
    <row r="70" spans="1:52" s="2" customFormat="1" ht="27" customHeight="1">
      <c r="A70" s="24"/>
      <c r="B70" s="73" t="s">
        <v>253</v>
      </c>
      <c r="C70" s="87" t="s">
        <v>97</v>
      </c>
      <c r="D70" s="86">
        <v>11</v>
      </c>
      <c r="E70" s="87"/>
      <c r="F70" s="90"/>
      <c r="G70" s="87"/>
      <c r="H70" s="90"/>
      <c r="I70" s="87"/>
      <c r="J70" s="90">
        <f>IF(I70&gt;0,IF(I70&gt;26,1,IF(I70&gt;2,28-I70,IF(I70=2,27,30))),0)</f>
        <v>0</v>
      </c>
      <c r="K70" s="159"/>
      <c r="L70" s="778">
        <f>IF(K70&gt;0,IF(K70&gt;26,1,IF(K70&gt;2,28-K70,IF(K70=2,27,30))),0)</f>
        <v>0</v>
      </c>
      <c r="M70" s="87"/>
      <c r="N70" s="778">
        <f>IF(M70&gt;0,IF(M70&gt;26,1,IF(M70&gt;2,28-M70,IF(M70=2,27,30))),0)</f>
        <v>0</v>
      </c>
      <c r="O70" s="87"/>
      <c r="P70" s="778">
        <f>IF(O70&gt;0,IF(O70&gt;26,1,IF(O70&gt;2,28-O70,IF(O70=2,27,30))),0)</f>
        <v>0</v>
      </c>
      <c r="Q70" s="87"/>
      <c r="R70" s="778">
        <f>IF(Q70&gt;0,IF(Q70&gt;26,1,IF(Q70&gt;2,28-Q70,IF(Q70=2,27,30))),0)</f>
        <v>0</v>
      </c>
      <c r="S70" s="87"/>
      <c r="T70" s="778">
        <f>IF(S70&gt;0,IF(S70&gt;26,1,IF(S70&gt;2,28-S70,IF(S70=2,27,30))),0)</f>
        <v>0</v>
      </c>
      <c r="U70" s="87"/>
      <c r="V70" s="778">
        <f>IF(U70&gt;0,IF(U70&gt;26,1,IF(U70&gt;2,28-U70,IF(U70=2,27,30))),0)</f>
        <v>0</v>
      </c>
      <c r="W70" s="159"/>
      <c r="X70" s="778">
        <f t="shared" si="17"/>
        <v>0</v>
      </c>
      <c r="Y70" s="87"/>
      <c r="Z70" s="778">
        <f t="shared" si="25"/>
        <v>0</v>
      </c>
      <c r="AA70" s="87"/>
      <c r="AB70" s="778">
        <f t="shared" si="24"/>
        <v>0</v>
      </c>
      <c r="AC70" s="87"/>
      <c r="AD70" s="90">
        <f>IF(AC70&gt;0,IF(AC70&gt;26,1,IF(AC70&gt;2,28-AC70,IF(AC70=2,27,30))),0)</f>
        <v>0</v>
      </c>
      <c r="AE70" s="82"/>
      <c r="AF70" s="90">
        <f>IF(AE70&gt;0,IF(AE70&gt;26,1,IF(AE70&gt;2,28-AE70,IF(AE70=2,27,30))),0)</f>
        <v>0</v>
      </c>
      <c r="AG70" s="834"/>
      <c r="AH70" s="90">
        <f>IF(AG70&gt;0,IF(AG70&gt;26,1,IF(AG70&gt;2,28-AG70,IF(AG70=2,27,30))),0)</f>
        <v>0</v>
      </c>
      <c r="AI70" s="834"/>
      <c r="AJ70" s="90">
        <f>IF(AI70&gt;0,IF(AI70&gt;26,1,IF(AI70&gt;2,28-AI70,IF(AI70=2,27,30))),0)</f>
        <v>0</v>
      </c>
      <c r="AK70" s="832"/>
      <c r="AL70" s="834"/>
      <c r="AM70" s="834"/>
      <c r="AN70" s="834"/>
      <c r="AO70" s="834"/>
      <c r="AP70" s="834"/>
      <c r="AQ70" s="834"/>
      <c r="AR70" s="834"/>
      <c r="AS70" s="834"/>
      <c r="AT70" s="108"/>
      <c r="AU70" s="819">
        <f t="shared" si="18"/>
        <v>11</v>
      </c>
      <c r="AV70" s="142">
        <f t="shared" si="19"/>
        <v>12</v>
      </c>
      <c r="AW70" s="818">
        <f t="shared" si="20"/>
        <v>11</v>
      </c>
      <c r="AX70" s="139">
        <f t="shared" si="21"/>
        <v>38</v>
      </c>
      <c r="AY70" s="769">
        <f t="shared" si="22"/>
        <v>12</v>
      </c>
      <c r="AZ70" s="783">
        <f t="shared" si="23"/>
        <v>39</v>
      </c>
    </row>
    <row r="71" spans="1:52" s="2" customFormat="1" ht="27" customHeight="1">
      <c r="A71" s="24"/>
      <c r="B71" s="78" t="s">
        <v>258</v>
      </c>
      <c r="C71" s="89"/>
      <c r="D71" s="90"/>
      <c r="E71" s="87"/>
      <c r="F71" s="90"/>
      <c r="G71" s="87"/>
      <c r="H71" s="90"/>
      <c r="I71" s="87"/>
      <c r="J71" s="90"/>
      <c r="K71" s="159"/>
      <c r="L71" s="90"/>
      <c r="M71" s="159">
        <v>8</v>
      </c>
      <c r="N71" s="778">
        <v>5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9"/>
      <c r="V71" s="778">
        <f>IF(U71&gt;0,IF(U71&gt;26,1,IF(U71&gt;2,28-U71,IF(U71=2,27,30))),0)</f>
        <v>0</v>
      </c>
      <c r="W71" s="159"/>
      <c r="X71" s="778">
        <f t="shared" si="17"/>
        <v>0</v>
      </c>
      <c r="Y71" s="89"/>
      <c r="Z71" s="778">
        <f t="shared" si="25"/>
        <v>0</v>
      </c>
      <c r="AA71" s="68"/>
      <c r="AB71" s="778">
        <f t="shared" si="24"/>
        <v>0</v>
      </c>
      <c r="AC71" s="129"/>
      <c r="AD71" s="90"/>
      <c r="AE71" s="123"/>
      <c r="AF71" s="90"/>
      <c r="AG71" s="836"/>
      <c r="AH71" s="90"/>
      <c r="AI71" s="836"/>
      <c r="AJ71" s="90"/>
      <c r="AK71" s="836"/>
      <c r="AL71" s="836"/>
      <c r="AM71" s="836"/>
      <c r="AN71" s="836"/>
      <c r="AO71" s="836"/>
      <c r="AP71" s="836"/>
      <c r="AQ71" s="836"/>
      <c r="AR71" s="836"/>
      <c r="AS71" s="836"/>
      <c r="AT71" s="113"/>
      <c r="AU71" s="819">
        <f t="shared" si="18"/>
        <v>5</v>
      </c>
      <c r="AV71" s="142">
        <f t="shared" si="19"/>
        <v>13</v>
      </c>
      <c r="AW71" s="818">
        <f t="shared" si="20"/>
        <v>5</v>
      </c>
      <c r="AX71" s="139">
        <f t="shared" si="21"/>
        <v>39</v>
      </c>
      <c r="AY71" s="769">
        <f t="shared" si="22"/>
        <v>13</v>
      </c>
      <c r="AZ71" s="783">
        <f t="shared" si="23"/>
        <v>40</v>
      </c>
    </row>
    <row r="72" spans="1:52" s="2" customFormat="1" ht="28.5" customHeight="1">
      <c r="A72" s="15"/>
      <c r="B72" s="78" t="s">
        <v>259</v>
      </c>
      <c r="C72" s="89"/>
      <c r="D72" s="90"/>
      <c r="E72" s="87"/>
      <c r="F72" s="90"/>
      <c r="G72" s="87"/>
      <c r="H72" s="90"/>
      <c r="I72" s="87"/>
      <c r="J72" s="90"/>
      <c r="K72" s="159"/>
      <c r="L72" s="90"/>
      <c r="M72" s="159">
        <v>8</v>
      </c>
      <c r="N72" s="778">
        <v>5</v>
      </c>
      <c r="O72" s="87"/>
      <c r="P72" s="778">
        <f>IF(O72&gt;0,IF(O72&gt;26,1,IF(O72&gt;2,28-O72,IF(O72=2,27,30))),0)</f>
        <v>0</v>
      </c>
      <c r="Q72" s="87"/>
      <c r="R72" s="778">
        <f>IF(Q72&gt;0,IF(Q72&gt;26,1,IF(Q72&gt;2,28-Q72,IF(Q72=2,27,30))),0)</f>
        <v>0</v>
      </c>
      <c r="S72" s="87"/>
      <c r="T72" s="778">
        <f>IF(S72&gt;0,IF(S72&gt;26,1,IF(S72&gt;2,28-S72,IF(S72=2,27,30))),0)</f>
        <v>0</v>
      </c>
      <c r="U72" s="89"/>
      <c r="V72" s="778">
        <f>IF(U72&gt;0,IF(U72&gt;26,1,IF(U72&gt;2,28-U72,IF(U72=2,27,30))),0)</f>
        <v>0</v>
      </c>
      <c r="W72" s="159"/>
      <c r="X72" s="778">
        <f t="shared" si="17"/>
        <v>0</v>
      </c>
      <c r="Y72" s="89"/>
      <c r="Z72" s="778">
        <f t="shared" si="25"/>
        <v>0</v>
      </c>
      <c r="AA72" s="68"/>
      <c r="AB72" s="778">
        <f t="shared" si="24"/>
        <v>0</v>
      </c>
      <c r="AC72" s="129"/>
      <c r="AD72" s="90"/>
      <c r="AE72" s="123"/>
      <c r="AF72" s="90"/>
      <c r="AG72" s="836"/>
      <c r="AH72" s="90"/>
      <c r="AI72" s="836"/>
      <c r="AJ72" s="90"/>
      <c r="AK72" s="836"/>
      <c r="AL72" s="836"/>
      <c r="AM72" s="836"/>
      <c r="AN72" s="836"/>
      <c r="AO72" s="836"/>
      <c r="AP72" s="836"/>
      <c r="AQ72" s="836"/>
      <c r="AR72" s="836"/>
      <c r="AS72" s="836"/>
      <c r="AT72" s="113"/>
      <c r="AU72" s="819">
        <f t="shared" si="18"/>
        <v>5</v>
      </c>
      <c r="AV72" s="142">
        <f t="shared" si="19"/>
        <v>13</v>
      </c>
      <c r="AW72" s="818">
        <f t="shared" si="20"/>
        <v>5</v>
      </c>
      <c r="AX72" s="139">
        <f t="shared" si="21"/>
        <v>39</v>
      </c>
      <c r="AY72" s="769">
        <f t="shared" si="22"/>
        <v>14</v>
      </c>
      <c r="AZ72" s="783">
        <f t="shared" si="23"/>
        <v>41</v>
      </c>
    </row>
    <row r="73" spans="1:52" s="2" customFormat="1" ht="27.75" customHeight="1" hidden="1">
      <c r="A73" s="18"/>
      <c r="B73" s="78" t="s">
        <v>78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87"/>
      <c r="N73" s="90"/>
      <c r="O73" s="87"/>
      <c r="P73" s="90"/>
      <c r="Q73" s="87"/>
      <c r="R73" s="90"/>
      <c r="S73" s="87"/>
      <c r="T73" s="90"/>
      <c r="U73" s="89"/>
      <c r="V73" s="90"/>
      <c r="W73" s="89"/>
      <c r="X73" s="90"/>
      <c r="Y73" s="89"/>
      <c r="Z73" s="90"/>
      <c r="AA73" s="68"/>
      <c r="AB73" s="90"/>
      <c r="AC73" s="68"/>
      <c r="AD73" s="90"/>
      <c r="AE73" s="123"/>
      <c r="AF73" s="90"/>
      <c r="AG73" s="125"/>
      <c r="AH73" s="90"/>
      <c r="AI73" s="125"/>
      <c r="AJ73" s="90"/>
      <c r="AK73" s="82"/>
      <c r="AL73" s="108"/>
      <c r="AM73" s="132"/>
      <c r="AN73" s="86"/>
      <c r="AO73" s="125"/>
      <c r="AP73" s="108"/>
      <c r="AQ73" s="132"/>
      <c r="AR73" s="86"/>
      <c r="AS73" s="125"/>
      <c r="AT73" s="108"/>
      <c r="AU73" s="818">
        <f aca="true" t="shared" si="26" ref="AU73:AU93">AW73</f>
        <v>0</v>
      </c>
      <c r="AV73" s="142"/>
      <c r="AW73" s="818"/>
      <c r="AX73" s="142"/>
      <c r="AY73" s="769">
        <f>1+AY71</f>
        <v>14</v>
      </c>
      <c r="AZ73" s="783">
        <f>AZ71+1</f>
        <v>41</v>
      </c>
    </row>
    <row r="74" spans="1:52" s="2" customFormat="1" ht="27" customHeight="1" hidden="1">
      <c r="A74" s="15"/>
      <c r="B74" s="72" t="s">
        <v>49</v>
      </c>
      <c r="C74" s="159"/>
      <c r="D74" s="778"/>
      <c r="E74" s="159"/>
      <c r="F74" s="778"/>
      <c r="G74" s="159"/>
      <c r="H74" s="778"/>
      <c r="I74" s="159"/>
      <c r="J74" s="778"/>
      <c r="K74" s="159"/>
      <c r="L74" s="778"/>
      <c r="M74" s="159"/>
      <c r="N74" s="778"/>
      <c r="O74" s="159"/>
      <c r="P74" s="778"/>
      <c r="Q74" s="159"/>
      <c r="R74" s="778"/>
      <c r="S74" s="159"/>
      <c r="T74" s="778"/>
      <c r="U74" s="159"/>
      <c r="V74" s="778"/>
      <c r="W74" s="159"/>
      <c r="X74" s="778"/>
      <c r="Y74" s="159"/>
      <c r="Z74" s="778"/>
      <c r="AA74" s="159"/>
      <c r="AB74" s="778"/>
      <c r="AC74" s="159"/>
      <c r="AD74" s="778"/>
      <c r="AE74" s="779"/>
      <c r="AF74" s="778"/>
      <c r="AG74" s="779"/>
      <c r="AH74" s="778"/>
      <c r="AI74" s="77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26"/>
        <v>0</v>
      </c>
      <c r="AV74" s="142"/>
      <c r="AW74" s="809"/>
      <c r="AX74" s="142"/>
      <c r="AY74" s="769">
        <f aca="true" t="shared" si="27" ref="AY74:AY85">1+AY73</f>
        <v>15</v>
      </c>
      <c r="AZ74" s="783">
        <f aca="true" t="shared" si="28" ref="AZ74:AZ85">AZ73+1</f>
        <v>42</v>
      </c>
    </row>
    <row r="75" spans="1:52" s="2" customFormat="1" ht="27" customHeight="1" hidden="1">
      <c r="A75" s="15"/>
      <c r="B75" s="70" t="s">
        <v>43</v>
      </c>
      <c r="C75" s="159"/>
      <c r="D75" s="778"/>
      <c r="E75" s="159"/>
      <c r="F75" s="778"/>
      <c r="G75" s="159"/>
      <c r="H75" s="778"/>
      <c r="I75" s="159"/>
      <c r="J75" s="778"/>
      <c r="K75" s="159"/>
      <c r="L75" s="778"/>
      <c r="M75" s="159"/>
      <c r="N75" s="778"/>
      <c r="O75" s="159"/>
      <c r="P75" s="778"/>
      <c r="Q75" s="159"/>
      <c r="R75" s="778"/>
      <c r="S75" s="159"/>
      <c r="T75" s="778"/>
      <c r="U75" s="159"/>
      <c r="V75" s="778"/>
      <c r="W75" s="159"/>
      <c r="X75" s="778"/>
      <c r="Y75" s="159"/>
      <c r="Z75" s="778"/>
      <c r="AA75" s="159"/>
      <c r="AB75" s="778"/>
      <c r="AC75" s="159"/>
      <c r="AD75" s="778"/>
      <c r="AE75" s="779"/>
      <c r="AF75" s="778"/>
      <c r="AG75" s="779"/>
      <c r="AH75" s="778"/>
      <c r="AI75" s="77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26"/>
        <v>0</v>
      </c>
      <c r="AV75" s="142"/>
      <c r="AW75" s="809"/>
      <c r="AX75" s="142"/>
      <c r="AY75" s="769">
        <f t="shared" si="27"/>
        <v>16</v>
      </c>
      <c r="AZ75" s="783">
        <f t="shared" si="28"/>
        <v>43</v>
      </c>
    </row>
    <row r="76" spans="1:52" s="2" customFormat="1" ht="27.75" customHeight="1" hidden="1">
      <c r="A76" s="15"/>
      <c r="B76" s="70" t="s">
        <v>61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26"/>
        <v>0</v>
      </c>
      <c r="AV76" s="142"/>
      <c r="AW76" s="809"/>
      <c r="AX76" s="142"/>
      <c r="AY76" s="769">
        <f t="shared" si="27"/>
        <v>17</v>
      </c>
      <c r="AZ76" s="783">
        <f t="shared" si="28"/>
        <v>44</v>
      </c>
    </row>
    <row r="77" spans="1:52" s="2" customFormat="1" ht="28.5" customHeight="1" hidden="1">
      <c r="A77" s="15"/>
      <c r="B77" s="72" t="s">
        <v>60</v>
      </c>
      <c r="C77" s="87"/>
      <c r="D77" s="86"/>
      <c r="E77" s="87"/>
      <c r="F77" s="90"/>
      <c r="G77" s="87"/>
      <c r="H77" s="90"/>
      <c r="I77" s="87"/>
      <c r="J77" s="90"/>
      <c r="K77" s="159"/>
      <c r="L77" s="90"/>
      <c r="M77" s="89"/>
      <c r="N77" s="90"/>
      <c r="O77" s="87"/>
      <c r="P77" s="90"/>
      <c r="Q77" s="87"/>
      <c r="R77" s="90"/>
      <c r="S77" s="87"/>
      <c r="T77" s="90"/>
      <c r="U77" s="87"/>
      <c r="V77" s="90"/>
      <c r="W77" s="87"/>
      <c r="X77" s="90"/>
      <c r="Y77" s="87"/>
      <c r="Z77" s="90"/>
      <c r="AA77" s="87"/>
      <c r="AB77" s="90"/>
      <c r="AC77" s="87"/>
      <c r="AD77" s="90"/>
      <c r="AE77" s="82"/>
      <c r="AF77" s="90"/>
      <c r="AG77" s="125"/>
      <c r="AH77" s="90"/>
      <c r="AI77" s="125"/>
      <c r="AJ77" s="90"/>
      <c r="AK77" s="82"/>
      <c r="AL77" s="108"/>
      <c r="AM77" s="132"/>
      <c r="AN77" s="86"/>
      <c r="AO77" s="125"/>
      <c r="AP77" s="108"/>
      <c r="AQ77" s="132"/>
      <c r="AR77" s="86"/>
      <c r="AS77" s="125"/>
      <c r="AT77" s="108"/>
      <c r="AU77" s="138">
        <f t="shared" si="26"/>
        <v>0</v>
      </c>
      <c r="AV77" s="142"/>
      <c r="AW77" s="141"/>
      <c r="AX77" s="139"/>
      <c r="AY77" s="769">
        <f t="shared" si="27"/>
        <v>18</v>
      </c>
      <c r="AZ77" s="783">
        <f t="shared" si="28"/>
        <v>45</v>
      </c>
    </row>
    <row r="78" spans="1:52" s="2" customFormat="1" ht="27.75" customHeight="1" hidden="1">
      <c r="A78" s="33"/>
      <c r="B78" s="75" t="s">
        <v>80</v>
      </c>
      <c r="C78" s="89"/>
      <c r="D78" s="90"/>
      <c r="E78" s="89"/>
      <c r="F78" s="90"/>
      <c r="G78" s="89"/>
      <c r="H78" s="90"/>
      <c r="I78" s="89"/>
      <c r="J78" s="90"/>
      <c r="K78" s="159"/>
      <c r="L78" s="90"/>
      <c r="M78" s="102"/>
      <c r="N78" s="90"/>
      <c r="O78" s="91"/>
      <c r="P78" s="90"/>
      <c r="Q78" s="87"/>
      <c r="R78" s="90"/>
      <c r="S78" s="828"/>
      <c r="T78" s="90"/>
      <c r="U78" s="102"/>
      <c r="V78" s="90"/>
      <c r="W78" s="102"/>
      <c r="X78" s="90"/>
      <c r="Y78" s="87"/>
      <c r="Z78" s="90"/>
      <c r="AA78" s="91"/>
      <c r="AB78" s="90"/>
      <c r="AC78" s="91"/>
      <c r="AD78" s="90"/>
      <c r="AE78" s="65"/>
      <c r="AF78" s="90"/>
      <c r="AG78" s="127"/>
      <c r="AH78" s="90"/>
      <c r="AI78" s="127"/>
      <c r="AJ78" s="90"/>
      <c r="AK78" s="100"/>
      <c r="AL78" s="124"/>
      <c r="AM78" s="135"/>
      <c r="AN78" s="128"/>
      <c r="AO78" s="127"/>
      <c r="AP78" s="124"/>
      <c r="AQ78" s="135"/>
      <c r="AR78" s="128"/>
      <c r="AS78" s="127"/>
      <c r="AT78" s="124"/>
      <c r="AU78" s="141">
        <f t="shared" si="26"/>
        <v>0</v>
      </c>
      <c r="AV78" s="142"/>
      <c r="AW78" s="141"/>
      <c r="AX78" s="139"/>
      <c r="AY78" s="769">
        <f t="shared" si="27"/>
        <v>19</v>
      </c>
      <c r="AZ78" s="783">
        <f t="shared" si="28"/>
        <v>46</v>
      </c>
    </row>
    <row r="79" spans="1:52" s="2" customFormat="1" ht="28.5" customHeight="1" hidden="1">
      <c r="A79" s="15"/>
      <c r="B79" s="76" t="s">
        <v>127</v>
      </c>
      <c r="C79" s="87"/>
      <c r="D79" s="86"/>
      <c r="E79" s="87"/>
      <c r="F79" s="90"/>
      <c r="G79" s="89"/>
      <c r="H79" s="90"/>
      <c r="I79" s="87"/>
      <c r="J79" s="90"/>
      <c r="K79" s="159"/>
      <c r="L79" s="90"/>
      <c r="M79" s="87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129"/>
      <c r="AD79" s="90"/>
      <c r="AE79" s="82"/>
      <c r="AF79" s="90"/>
      <c r="AG79" s="122"/>
      <c r="AH79" s="90"/>
      <c r="AI79" s="122"/>
      <c r="AJ79" s="90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38">
        <f t="shared" si="26"/>
        <v>0</v>
      </c>
      <c r="AV79" s="142"/>
      <c r="AW79" s="141"/>
      <c r="AX79" s="139"/>
      <c r="AY79" s="769">
        <f t="shared" si="27"/>
        <v>20</v>
      </c>
      <c r="AZ79" s="783">
        <f t="shared" si="28"/>
        <v>47</v>
      </c>
    </row>
    <row r="80" spans="1:52" s="2" customFormat="1" ht="27.75" customHeight="1" hidden="1">
      <c r="A80" s="33"/>
      <c r="B80" s="74" t="s">
        <v>184</v>
      </c>
      <c r="C80" s="91"/>
      <c r="D80" s="92"/>
      <c r="E80" s="91"/>
      <c r="F80" s="92"/>
      <c r="G80" s="91"/>
      <c r="H80" s="92"/>
      <c r="I80" s="91"/>
      <c r="J80" s="92"/>
      <c r="K80" s="785"/>
      <c r="L80" s="92"/>
      <c r="M80" s="102"/>
      <c r="N80" s="92"/>
      <c r="O80" s="91"/>
      <c r="P80" s="92"/>
      <c r="Q80" s="87"/>
      <c r="R80" s="90"/>
      <c r="S80" s="828"/>
      <c r="T80" s="90"/>
      <c r="U80" s="102"/>
      <c r="V80" s="90"/>
      <c r="W80" s="102"/>
      <c r="X80" s="90"/>
      <c r="Y80" s="102"/>
      <c r="Z80" s="90"/>
      <c r="AA80" s="91"/>
      <c r="AB80" s="90"/>
      <c r="AC80" s="91"/>
      <c r="AD80" s="92"/>
      <c r="AE80" s="65"/>
      <c r="AF80" s="92"/>
      <c r="AG80" s="65"/>
      <c r="AH80" s="92"/>
      <c r="AI80" s="65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26"/>
        <v>0</v>
      </c>
      <c r="AV80" s="142"/>
      <c r="AW80" s="141"/>
      <c r="AX80" s="867"/>
      <c r="AY80" s="769">
        <f>1+AY72</f>
        <v>15</v>
      </c>
      <c r="AZ80" s="783">
        <f>AZ72+1</f>
        <v>42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7"/>
      <c r="F81" s="90"/>
      <c r="G81" s="87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6"/>
        <v>0</v>
      </c>
      <c r="AV81" s="142"/>
      <c r="AW81" s="141"/>
      <c r="AX81" s="139"/>
      <c r="AY81" s="769">
        <f t="shared" si="27"/>
        <v>16</v>
      </c>
      <c r="AZ81" s="783">
        <f t="shared" si="28"/>
        <v>43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7"/>
      <c r="F82" s="90"/>
      <c r="G82" s="87"/>
      <c r="H82" s="90"/>
      <c r="I82" s="87"/>
      <c r="J82" s="90"/>
      <c r="K82" s="159"/>
      <c r="L82" s="90"/>
      <c r="M82" s="87"/>
      <c r="N82" s="90"/>
      <c r="O82" s="87"/>
      <c r="P82" s="90"/>
      <c r="Q82" s="87"/>
      <c r="R82" s="90"/>
      <c r="S82" s="828"/>
      <c r="T82" s="90"/>
      <c r="U82" s="87"/>
      <c r="V82" s="90"/>
      <c r="W82" s="87"/>
      <c r="X82" s="90"/>
      <c r="Y82" s="87"/>
      <c r="Z82" s="90"/>
      <c r="AA82" s="87"/>
      <c r="AB82" s="90"/>
      <c r="AC82" s="129"/>
      <c r="AD82" s="90"/>
      <c r="AE82" s="82"/>
      <c r="AF82" s="90"/>
      <c r="AG82" s="122"/>
      <c r="AH82" s="90"/>
      <c r="AI82" s="122"/>
      <c r="AJ82" s="90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6"/>
        <v>0</v>
      </c>
      <c r="AV82" s="142"/>
      <c r="AW82" s="141"/>
      <c r="AX82" s="139"/>
      <c r="AY82" s="769">
        <f t="shared" si="27"/>
        <v>17</v>
      </c>
      <c r="AZ82" s="783">
        <f t="shared" si="28"/>
        <v>44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9"/>
      <c r="T83" s="90"/>
      <c r="U83" s="119"/>
      <c r="V83" s="90"/>
      <c r="W83" s="119"/>
      <c r="X83" s="90"/>
      <c r="Y83" s="119"/>
      <c r="Z83" s="90"/>
      <c r="AA83" s="87"/>
      <c r="AB83" s="90"/>
      <c r="AC83" s="89"/>
      <c r="AD83" s="90"/>
      <c r="AE83" s="82"/>
      <c r="AF83" s="90"/>
      <c r="AG83" s="83"/>
      <c r="AH83" s="90"/>
      <c r="AI83" s="83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26"/>
        <v>0</v>
      </c>
      <c r="AV83" s="142"/>
      <c r="AW83" s="141"/>
      <c r="AX83" s="139"/>
      <c r="AY83" s="769">
        <f t="shared" si="27"/>
        <v>18</v>
      </c>
      <c r="AZ83" s="783">
        <f t="shared" si="28"/>
        <v>45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9"/>
      <c r="T84" s="90"/>
      <c r="U84" s="119"/>
      <c r="V84" s="90"/>
      <c r="W84" s="119"/>
      <c r="X84" s="90"/>
      <c r="Y84" s="119"/>
      <c r="Z84" s="90"/>
      <c r="AA84" s="87"/>
      <c r="AB84" s="90"/>
      <c r="AC84" s="89"/>
      <c r="AD84" s="90"/>
      <c r="AE84" s="82"/>
      <c r="AF84" s="90"/>
      <c r="AG84" s="83"/>
      <c r="AH84" s="90"/>
      <c r="AI84" s="83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6"/>
        <v>0</v>
      </c>
      <c r="AV84" s="142"/>
      <c r="AW84" s="141"/>
      <c r="AX84" s="144"/>
      <c r="AY84" s="769">
        <f t="shared" si="27"/>
        <v>19</v>
      </c>
      <c r="AZ84" s="783">
        <f t="shared" si="28"/>
        <v>46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7"/>
      <c r="T85" s="90"/>
      <c r="U85" s="87"/>
      <c r="V85" s="90"/>
      <c r="W85" s="87"/>
      <c r="X85" s="90"/>
      <c r="Y85" s="87"/>
      <c r="Z85" s="90"/>
      <c r="AA85" s="87"/>
      <c r="AB85" s="90"/>
      <c r="AC85" s="129"/>
      <c r="AD85" s="90"/>
      <c r="AE85" s="82"/>
      <c r="AF85" s="90"/>
      <c r="AG85" s="122"/>
      <c r="AH85" s="90"/>
      <c r="AI85" s="122"/>
      <c r="AJ85" s="90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26"/>
        <v>0</v>
      </c>
      <c r="AV85" s="142"/>
      <c r="AW85" s="141"/>
      <c r="AX85" s="144"/>
      <c r="AY85" s="769">
        <f t="shared" si="27"/>
        <v>20</v>
      </c>
      <c r="AZ85" s="783">
        <f t="shared" si="28"/>
        <v>47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7"/>
      <c r="T86" s="90"/>
      <c r="U86" s="89"/>
      <c r="V86" s="90"/>
      <c r="W86" s="89"/>
      <c r="X86" s="90"/>
      <c r="Y86" s="89"/>
      <c r="Z86" s="90"/>
      <c r="AA86" s="68"/>
      <c r="AB86" s="90"/>
      <c r="AC86" s="129"/>
      <c r="AD86" s="90"/>
      <c r="AE86" s="123"/>
      <c r="AF86" s="90"/>
      <c r="AG86" s="122"/>
      <c r="AH86" s="90"/>
      <c r="AI86" s="122"/>
      <c r="AJ86" s="90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26"/>
        <v>0</v>
      </c>
      <c r="AV86" s="142"/>
      <c r="AW86" s="141"/>
      <c r="AX86" s="144"/>
      <c r="AY86" s="769">
        <f>1+AY83</f>
        <v>19</v>
      </c>
      <c r="AZ86" s="783">
        <f>AZ83+1</f>
        <v>46</v>
      </c>
    </row>
    <row r="87" spans="1:53" s="2" customFormat="1" ht="27.75" customHeight="1" hidden="1">
      <c r="A87" s="24"/>
      <c r="B87" s="74" t="s">
        <v>46</v>
      </c>
      <c r="C87" s="89"/>
      <c r="D87" s="90"/>
      <c r="E87" s="87"/>
      <c r="F87" s="90"/>
      <c r="G87" s="87">
        <v>0</v>
      </c>
      <c r="H87" s="90">
        <v>0</v>
      </c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29"/>
      <c r="T87" s="90"/>
      <c r="U87" s="91"/>
      <c r="V87" s="90"/>
      <c r="W87" s="91"/>
      <c r="X87" s="90"/>
      <c r="Y87" s="91"/>
      <c r="Z87" s="90"/>
      <c r="AA87" s="89"/>
      <c r="AB87" s="90"/>
      <c r="AC87" s="89"/>
      <c r="AD87" s="90"/>
      <c r="AE87" s="83"/>
      <c r="AF87" s="90"/>
      <c r="AG87" s="83"/>
      <c r="AH87" s="90"/>
      <c r="AI87" s="83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26"/>
        <v>0</v>
      </c>
      <c r="AV87" s="142"/>
      <c r="AW87" s="141"/>
      <c r="AX87" s="139"/>
      <c r="AY87" s="769">
        <f aca="true" t="shared" si="29" ref="AY87:AY93">1+AY86</f>
        <v>20</v>
      </c>
      <c r="AZ87" s="783">
        <f aca="true" t="shared" si="30" ref="AZ87:AZ93">AZ86+1</f>
        <v>47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28"/>
      <c r="T88" s="90"/>
      <c r="U88" s="87"/>
      <c r="V88" s="90"/>
      <c r="W88" s="87"/>
      <c r="X88" s="90"/>
      <c r="Y88" s="87"/>
      <c r="Z88" s="90"/>
      <c r="AA88" s="87"/>
      <c r="AB88" s="90"/>
      <c r="AC88" s="89"/>
      <c r="AD88" s="90"/>
      <c r="AE88" s="82"/>
      <c r="AF88" s="90"/>
      <c r="AG88" s="83"/>
      <c r="AH88" s="90"/>
      <c r="AI88" s="83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26"/>
        <v>0</v>
      </c>
      <c r="AV88" s="142"/>
      <c r="AW88" s="141"/>
      <c r="AX88" s="144"/>
      <c r="AY88" s="769">
        <f t="shared" si="29"/>
        <v>21</v>
      </c>
      <c r="AZ88" s="783">
        <f t="shared" si="30"/>
        <v>48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7"/>
      <c r="T89" s="90"/>
      <c r="U89" s="107"/>
      <c r="V89" s="90"/>
      <c r="W89" s="107"/>
      <c r="X89" s="90"/>
      <c r="Y89" s="107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26"/>
        <v>0</v>
      </c>
      <c r="AV89" s="142"/>
      <c r="AW89" s="141"/>
      <c r="AX89" s="139"/>
      <c r="AY89" s="769">
        <f t="shared" si="29"/>
        <v>22</v>
      </c>
      <c r="AZ89" s="783">
        <f t="shared" si="30"/>
        <v>49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7"/>
      <c r="F90" s="90"/>
      <c r="G90" s="89"/>
      <c r="H90" s="90"/>
      <c r="I90" s="87"/>
      <c r="J90" s="90"/>
      <c r="K90" s="159"/>
      <c r="L90" s="90"/>
      <c r="M90" s="87"/>
      <c r="N90" s="90"/>
      <c r="O90" s="107"/>
      <c r="P90" s="90"/>
      <c r="Q90" s="87"/>
      <c r="R90" s="90"/>
      <c r="S90" s="829"/>
      <c r="T90" s="90"/>
      <c r="U90" s="91"/>
      <c r="V90" s="90"/>
      <c r="W90" s="91"/>
      <c r="X90" s="90"/>
      <c r="Y90" s="91"/>
      <c r="Z90" s="90"/>
      <c r="AA90" s="89"/>
      <c r="AB90" s="90"/>
      <c r="AC90" s="89"/>
      <c r="AD90" s="90"/>
      <c r="AE90" s="83"/>
      <c r="AF90" s="90"/>
      <c r="AG90" s="83"/>
      <c r="AH90" s="90"/>
      <c r="AI90" s="83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26"/>
        <v>0</v>
      </c>
      <c r="AV90" s="142"/>
      <c r="AW90" s="141"/>
      <c r="AX90" s="139"/>
      <c r="AY90" s="769">
        <f t="shared" si="29"/>
        <v>23</v>
      </c>
      <c r="AZ90" s="783">
        <f t="shared" si="30"/>
        <v>50</v>
      </c>
    </row>
    <row r="91" spans="2:52" s="2" customFormat="1" ht="27.75" customHeight="1" hidden="1">
      <c r="B91" s="74" t="s">
        <v>50</v>
      </c>
      <c r="C91" s="91"/>
      <c r="D91" s="92"/>
      <c r="E91" s="91"/>
      <c r="F91" s="92"/>
      <c r="G91" s="91"/>
      <c r="H91" s="92"/>
      <c r="I91" s="87"/>
      <c r="J91" s="90"/>
      <c r="K91" s="159"/>
      <c r="L91" s="90"/>
      <c r="M91" s="102"/>
      <c r="N91" s="90"/>
      <c r="O91" s="102"/>
      <c r="P91" s="90"/>
      <c r="Q91" s="87"/>
      <c r="R91" s="90"/>
      <c r="S91" s="828"/>
      <c r="T91" s="90"/>
      <c r="U91" s="102"/>
      <c r="V91" s="90"/>
      <c r="W91" s="102"/>
      <c r="X91" s="90"/>
      <c r="Y91" s="102"/>
      <c r="Z91" s="90"/>
      <c r="AA91" s="91"/>
      <c r="AB91" s="90"/>
      <c r="AC91" s="91"/>
      <c r="AD91" s="90"/>
      <c r="AE91" s="65"/>
      <c r="AF91" s="90"/>
      <c r="AG91" s="65"/>
      <c r="AH91" s="90"/>
      <c r="AI91" s="65"/>
      <c r="AJ91" s="90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26"/>
        <v>0</v>
      </c>
      <c r="AV91" s="142"/>
      <c r="AW91" s="141"/>
      <c r="AX91" s="92"/>
      <c r="AY91" s="769">
        <f t="shared" si="29"/>
        <v>24</v>
      </c>
      <c r="AZ91" s="783">
        <f t="shared" si="30"/>
        <v>51</v>
      </c>
    </row>
    <row r="92" spans="2:52" s="2" customFormat="1" ht="27.75" customHeight="1" hidden="1">
      <c r="B92" s="80" t="s">
        <v>51</v>
      </c>
      <c r="C92" s="91"/>
      <c r="D92" s="92"/>
      <c r="E92" s="91"/>
      <c r="F92" s="92"/>
      <c r="G92" s="91"/>
      <c r="H92" s="92"/>
      <c r="I92" s="87"/>
      <c r="J92" s="90"/>
      <c r="K92" s="159"/>
      <c r="L92" s="90"/>
      <c r="M92" s="102"/>
      <c r="N92" s="90"/>
      <c r="O92" s="107"/>
      <c r="P92" s="90"/>
      <c r="Q92" s="87"/>
      <c r="R92" s="90"/>
      <c r="S92" s="828"/>
      <c r="T92" s="90"/>
      <c r="U92" s="102"/>
      <c r="V92" s="90"/>
      <c r="W92" s="102"/>
      <c r="X92" s="90"/>
      <c r="Y92" s="102"/>
      <c r="Z92" s="90"/>
      <c r="AA92" s="91"/>
      <c r="AB92" s="90"/>
      <c r="AC92" s="91"/>
      <c r="AD92" s="90"/>
      <c r="AE92" s="65"/>
      <c r="AF92" s="90"/>
      <c r="AG92" s="65"/>
      <c r="AH92" s="90"/>
      <c r="AI92" s="65"/>
      <c r="AJ92" s="90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26"/>
        <v>0</v>
      </c>
      <c r="AV92" s="142"/>
      <c r="AW92" s="141"/>
      <c r="AX92" s="92"/>
      <c r="AY92" s="769">
        <f t="shared" si="29"/>
        <v>25</v>
      </c>
      <c r="AZ92" s="783">
        <f t="shared" si="30"/>
        <v>52</v>
      </c>
    </row>
    <row r="93" spans="2:52" s="2" customFormat="1" ht="28.5" customHeight="1" hidden="1" thickBot="1">
      <c r="B93" s="81" t="s">
        <v>52</v>
      </c>
      <c r="C93" s="93"/>
      <c r="D93" s="94"/>
      <c r="E93" s="93"/>
      <c r="F93" s="94"/>
      <c r="G93" s="93"/>
      <c r="H93" s="94"/>
      <c r="I93" s="93"/>
      <c r="J93" s="94"/>
      <c r="K93" s="789"/>
      <c r="L93" s="94"/>
      <c r="M93" s="103"/>
      <c r="N93" s="94"/>
      <c r="O93" s="93"/>
      <c r="P93" s="94"/>
      <c r="Q93" s="93"/>
      <c r="R93" s="94"/>
      <c r="S93" s="830"/>
      <c r="T93" s="94"/>
      <c r="U93" s="103"/>
      <c r="V93" s="94"/>
      <c r="W93" s="103"/>
      <c r="X93" s="94"/>
      <c r="Y93" s="103"/>
      <c r="Z93" s="94"/>
      <c r="AA93" s="93"/>
      <c r="AB93" s="94"/>
      <c r="AC93" s="93"/>
      <c r="AD93" s="94"/>
      <c r="AE93" s="84"/>
      <c r="AF93" s="94"/>
      <c r="AG93" s="84"/>
      <c r="AH93" s="94"/>
      <c r="AI93" s="84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26"/>
        <v>0</v>
      </c>
      <c r="AV93" s="142"/>
      <c r="AW93" s="145"/>
      <c r="AX93" s="94"/>
      <c r="AY93" s="769">
        <f t="shared" si="29"/>
        <v>26</v>
      </c>
      <c r="AZ93" s="783">
        <f t="shared" si="30"/>
        <v>53</v>
      </c>
    </row>
    <row r="94" spans="2:52" s="2" customFormat="1" ht="17.25" thickBot="1">
      <c r="B94" s="840"/>
      <c r="C94" s="840"/>
      <c r="D94" s="841"/>
      <c r="E94" s="840"/>
      <c r="F94" s="841"/>
      <c r="G94" s="840"/>
      <c r="H94" s="841"/>
      <c r="I94" s="840"/>
      <c r="J94" s="841"/>
      <c r="K94" s="855"/>
      <c r="L94" s="841"/>
      <c r="M94" s="840"/>
      <c r="N94" s="841"/>
      <c r="O94" s="840"/>
      <c r="P94" s="841"/>
      <c r="Q94" s="840"/>
      <c r="R94" s="841"/>
      <c r="S94" s="857"/>
      <c r="T94" s="841"/>
      <c r="U94" s="858"/>
      <c r="V94" s="841"/>
      <c r="W94" s="858"/>
      <c r="X94" s="841"/>
      <c r="Y94" s="858"/>
      <c r="Z94" s="841"/>
      <c r="AA94" s="840"/>
      <c r="AB94" s="841"/>
      <c r="AC94" s="840"/>
      <c r="AD94" s="841"/>
      <c r="AE94" s="831"/>
      <c r="AF94" s="841"/>
      <c r="AG94" s="831"/>
      <c r="AH94" s="841"/>
      <c r="AI94" s="831"/>
      <c r="AJ94" s="841"/>
      <c r="AK94" s="831"/>
      <c r="AL94" s="831"/>
      <c r="AM94" s="831"/>
      <c r="AN94" s="831"/>
      <c r="AO94" s="831"/>
      <c r="AP94" s="831"/>
      <c r="AQ94" s="831"/>
      <c r="AR94" s="831"/>
      <c r="AS94" s="831"/>
      <c r="AT94" s="831"/>
      <c r="AU94" s="840"/>
      <c r="AV94" s="841"/>
      <c r="AW94" s="840"/>
      <c r="AX94" s="841"/>
      <c r="AY94" s="840"/>
      <c r="AZ94" s="841"/>
    </row>
    <row r="95" spans="11:25" s="2" customFormat="1" ht="16.5">
      <c r="K95" s="821"/>
      <c r="S95" s="25"/>
      <c r="U95" s="26"/>
      <c r="W95" s="26"/>
      <c r="Y95" s="26"/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6" t="s">
        <v>0</v>
      </c>
      <c r="B8" s="889" t="s">
        <v>1</v>
      </c>
      <c r="C8" s="883" t="s">
        <v>102</v>
      </c>
      <c r="D8" s="884"/>
      <c r="E8" s="883" t="s">
        <v>117</v>
      </c>
      <c r="F8" s="884"/>
      <c r="G8" s="883" t="s">
        <v>182</v>
      </c>
      <c r="H8" s="884"/>
      <c r="I8" s="883" t="s">
        <v>176</v>
      </c>
      <c r="J8" s="884"/>
      <c r="K8" s="883"/>
      <c r="L8" s="884"/>
      <c r="M8" s="883"/>
      <c r="N8" s="884"/>
      <c r="O8" s="883"/>
      <c r="P8" s="884"/>
      <c r="Q8" s="883"/>
      <c r="R8" s="884"/>
      <c r="S8" s="883"/>
      <c r="T8" s="884"/>
      <c r="U8" s="883"/>
      <c r="V8" s="884"/>
      <c r="W8" s="883"/>
      <c r="X8" s="884"/>
      <c r="Y8" s="883"/>
      <c r="Z8" s="884"/>
      <c r="AA8" s="883"/>
      <c r="AB8" s="884"/>
      <c r="AC8" s="883"/>
      <c r="AD8" s="884"/>
      <c r="AE8" s="883"/>
      <c r="AF8" s="884"/>
      <c r="AG8" s="883"/>
      <c r="AH8" s="884"/>
      <c r="AI8" s="883"/>
      <c r="AJ8" s="884"/>
      <c r="AK8" s="883"/>
      <c r="AL8" s="887"/>
      <c r="AM8" s="883"/>
      <c r="AN8" s="884"/>
      <c r="AO8" s="883"/>
      <c r="AP8" s="884"/>
      <c r="AQ8" s="883"/>
      <c r="AR8" s="884"/>
      <c r="AS8" s="887"/>
      <c r="AT8" s="884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7"/>
      <c r="B9" s="890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8"/>
      <c r="B10" s="89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6" t="s">
        <v>0</v>
      </c>
      <c r="B8" s="889" t="s">
        <v>1</v>
      </c>
      <c r="C8" s="883" t="s">
        <v>2</v>
      </c>
      <c r="D8" s="884"/>
      <c r="E8" s="883" t="s">
        <v>102</v>
      </c>
      <c r="F8" s="884"/>
      <c r="G8" s="883" t="s">
        <v>115</v>
      </c>
      <c r="H8" s="884"/>
      <c r="I8" s="883" t="s">
        <v>116</v>
      </c>
      <c r="J8" s="884"/>
      <c r="K8" s="883" t="s">
        <v>117</v>
      </c>
      <c r="L8" s="884"/>
      <c r="M8" s="883" t="s">
        <v>118</v>
      </c>
      <c r="N8" s="884"/>
      <c r="O8" s="883" t="s">
        <v>119</v>
      </c>
      <c r="P8" s="884"/>
      <c r="Q8" s="883" t="s">
        <v>126</v>
      </c>
      <c r="R8" s="884"/>
      <c r="S8" s="883" t="s">
        <v>130</v>
      </c>
      <c r="T8" s="884"/>
      <c r="U8" s="883" t="s">
        <v>157</v>
      </c>
      <c r="V8" s="884"/>
      <c r="W8" s="883" t="s">
        <v>158</v>
      </c>
      <c r="X8" s="884"/>
      <c r="Y8" s="883" t="s">
        <v>160</v>
      </c>
      <c r="Z8" s="884"/>
      <c r="AA8" s="883" t="s">
        <v>174</v>
      </c>
      <c r="AB8" s="884"/>
      <c r="AC8" s="883" t="s">
        <v>176</v>
      </c>
      <c r="AD8" s="884"/>
      <c r="AE8" s="883" t="s">
        <v>177</v>
      </c>
      <c r="AF8" s="884"/>
      <c r="AG8" s="883" t="s">
        <v>178</v>
      </c>
      <c r="AH8" s="884"/>
      <c r="AI8" s="883" t="s">
        <v>180</v>
      </c>
      <c r="AJ8" s="884"/>
      <c r="AK8" s="883" t="s">
        <v>182</v>
      </c>
      <c r="AL8" s="887"/>
      <c r="AM8" s="883" t="s">
        <v>192</v>
      </c>
      <c r="AN8" s="884"/>
      <c r="AO8" s="883" t="s">
        <v>195</v>
      </c>
      <c r="AP8" s="884"/>
      <c r="AQ8" s="883"/>
      <c r="AR8" s="884"/>
      <c r="AS8" s="887"/>
      <c r="AT8" s="884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7"/>
      <c r="B9" s="890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8"/>
      <c r="B10" s="89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2" t="s">
        <v>200</v>
      </c>
      <c r="BC14" s="893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4" t="s">
        <v>13</v>
      </c>
      <c r="BC15" s="895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6" t="s">
        <v>71</v>
      </c>
      <c r="BC16" s="897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8" t="s">
        <v>66</v>
      </c>
      <c r="BC17" s="899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2" t="s">
        <v>200</v>
      </c>
      <c r="BC20" s="893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4" t="s">
        <v>29</v>
      </c>
      <c r="BC21" s="895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6" t="s">
        <v>26</v>
      </c>
      <c r="BC22" s="897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8" t="s">
        <v>34</v>
      </c>
      <c r="BC23" s="899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2" t="s">
        <v>200</v>
      </c>
      <c r="BC35" s="893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4" t="s">
        <v>75</v>
      </c>
      <c r="BC36" s="895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6" t="s">
        <v>205</v>
      </c>
      <c r="BC37" s="897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8" t="s">
        <v>79</v>
      </c>
      <c r="BC38" s="899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00" t="s">
        <v>0</v>
      </c>
      <c r="B8" s="903" t="s">
        <v>1</v>
      </c>
      <c r="C8" s="906" t="s">
        <v>2</v>
      </c>
      <c r="D8" s="907"/>
      <c r="E8" s="906" t="s">
        <v>102</v>
      </c>
      <c r="F8" s="907"/>
      <c r="G8" s="906" t="s">
        <v>206</v>
      </c>
      <c r="H8" s="907"/>
      <c r="I8" s="906" t="s">
        <v>119</v>
      </c>
      <c r="J8" s="907"/>
      <c r="K8" s="906" t="s">
        <v>207</v>
      </c>
      <c r="L8" s="907"/>
      <c r="M8" s="906" t="s">
        <v>118</v>
      </c>
      <c r="N8" s="907"/>
      <c r="O8" s="906" t="s">
        <v>117</v>
      </c>
      <c r="P8" s="907"/>
      <c r="Q8" s="906" t="s">
        <v>160</v>
      </c>
      <c r="R8" s="907"/>
      <c r="S8" s="906" t="s">
        <v>208</v>
      </c>
      <c r="T8" s="907"/>
      <c r="U8" s="906" t="s">
        <v>157</v>
      </c>
      <c r="V8" s="907"/>
      <c r="W8" s="906" t="s">
        <v>209</v>
      </c>
      <c r="X8" s="907"/>
      <c r="Y8" s="906" t="s">
        <v>116</v>
      </c>
      <c r="Z8" s="907"/>
      <c r="AA8" s="906" t="s">
        <v>180</v>
      </c>
      <c r="AB8" s="907"/>
      <c r="AC8" s="906" t="s">
        <v>210</v>
      </c>
      <c r="AD8" s="907"/>
      <c r="AE8" s="906" t="s">
        <v>126</v>
      </c>
      <c r="AF8" s="907"/>
      <c r="AG8" s="906" t="s">
        <v>177</v>
      </c>
      <c r="AH8" s="907"/>
      <c r="AI8" s="906" t="s">
        <v>211</v>
      </c>
      <c r="AJ8" s="907"/>
      <c r="AK8" s="906" t="s">
        <v>176</v>
      </c>
      <c r="AL8" s="910"/>
      <c r="AM8" s="906" t="s">
        <v>212</v>
      </c>
      <c r="AN8" s="907"/>
      <c r="AO8" s="910" t="s">
        <v>195</v>
      </c>
      <c r="AP8" s="907"/>
      <c r="AQ8" s="912" t="s">
        <v>3</v>
      </c>
      <c r="AR8" s="913"/>
      <c r="AS8" s="912" t="s">
        <v>4</v>
      </c>
      <c r="AT8" s="913"/>
      <c r="AU8" s="912" t="s">
        <v>5</v>
      </c>
      <c r="AV8" s="913"/>
      <c r="AW8" s="298"/>
    </row>
    <row r="9" spans="1:49" ht="16.5">
      <c r="A9" s="901"/>
      <c r="B9" s="904"/>
      <c r="C9" s="908"/>
      <c r="D9" s="909"/>
      <c r="E9" s="908"/>
      <c r="F9" s="909"/>
      <c r="G9" s="908"/>
      <c r="H9" s="909"/>
      <c r="I9" s="908"/>
      <c r="J9" s="909"/>
      <c r="K9" s="908"/>
      <c r="L9" s="909"/>
      <c r="M9" s="908"/>
      <c r="N9" s="909"/>
      <c r="O9" s="908"/>
      <c r="P9" s="909"/>
      <c r="Q9" s="908"/>
      <c r="R9" s="909"/>
      <c r="S9" s="908"/>
      <c r="T9" s="909"/>
      <c r="U9" s="908"/>
      <c r="V9" s="909"/>
      <c r="W9" s="908"/>
      <c r="X9" s="909"/>
      <c r="Y9" s="908"/>
      <c r="Z9" s="909"/>
      <c r="AA9" s="908"/>
      <c r="AB9" s="909"/>
      <c r="AC9" s="908"/>
      <c r="AD9" s="909"/>
      <c r="AE9" s="908"/>
      <c r="AF9" s="909"/>
      <c r="AG9" s="908"/>
      <c r="AH9" s="909"/>
      <c r="AI9" s="908"/>
      <c r="AJ9" s="909"/>
      <c r="AK9" s="908"/>
      <c r="AL9" s="911"/>
      <c r="AM9" s="908"/>
      <c r="AN9" s="909"/>
      <c r="AO9" s="911"/>
      <c r="AP9" s="909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02"/>
      <c r="B10" s="905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4" t="s">
        <v>220</v>
      </c>
      <c r="AY13" s="914"/>
      <c r="AZ13" s="914"/>
      <c r="BA13" s="914"/>
      <c r="BB13" s="914"/>
      <c r="BC13" s="914"/>
      <c r="BD13" s="914"/>
      <c r="BE13" s="914"/>
      <c r="BF13" s="914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4"/>
      <c r="AY14" s="914"/>
      <c r="AZ14" s="914"/>
      <c r="BA14" s="914"/>
      <c r="BB14" s="914"/>
      <c r="BC14" s="914"/>
      <c r="BD14" s="914"/>
      <c r="BE14" s="914"/>
      <c r="BF14" s="914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4"/>
      <c r="AY15" s="914"/>
      <c r="AZ15" s="914"/>
      <c r="BA15" s="914"/>
      <c r="BB15" s="914"/>
      <c r="BC15" s="914"/>
      <c r="BD15" s="914"/>
      <c r="BE15" s="914"/>
      <c r="BF15" s="914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4"/>
      <c r="AY16" s="914"/>
      <c r="AZ16" s="914"/>
      <c r="BA16" s="914"/>
      <c r="BB16" s="914"/>
      <c r="BC16" s="914"/>
      <c r="BD16" s="914"/>
      <c r="BE16" s="914"/>
      <c r="BF16" s="914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5" t="s">
        <v>226</v>
      </c>
      <c r="AY17" s="915"/>
      <c r="AZ17" s="395" t="s">
        <v>227</v>
      </c>
      <c r="BA17" s="396"/>
      <c r="BB17" s="397"/>
      <c r="BC17" s="916" t="s">
        <v>228</v>
      </c>
      <c r="BD17" s="916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5"/>
      <c r="AY18" s="915"/>
      <c r="AZ18" s="399" t="s">
        <v>229</v>
      </c>
      <c r="BA18" s="399" t="s">
        <v>230</v>
      </c>
      <c r="BB18" s="395" t="s">
        <v>231</v>
      </c>
      <c r="BC18" s="916"/>
      <c r="BD18" s="916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7" t="s">
        <v>13</v>
      </c>
      <c r="AY19" s="917"/>
      <c r="AZ19" s="400">
        <v>4</v>
      </c>
      <c r="BA19" s="394">
        <v>3</v>
      </c>
      <c r="BB19" s="401" t="s">
        <v>232</v>
      </c>
      <c r="BC19" s="918" t="s">
        <v>233</v>
      </c>
      <c r="BD19" s="919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20" t="s">
        <v>71</v>
      </c>
      <c r="AY20" s="920"/>
      <c r="AZ20" s="400">
        <v>4</v>
      </c>
      <c r="BA20" s="400">
        <v>5</v>
      </c>
      <c r="BB20" s="401" t="s">
        <v>232</v>
      </c>
      <c r="BC20" s="918" t="s">
        <v>234</v>
      </c>
      <c r="BD20" s="919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9" t="s">
        <v>200</v>
      </c>
      <c r="AY24" s="919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9" t="s">
        <v>71</v>
      </c>
      <c r="AY25" s="919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21" t="s">
        <v>13</v>
      </c>
      <c r="AY26" s="921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9" t="s">
        <v>200</v>
      </c>
      <c r="AY35" s="919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21" t="s">
        <v>26</v>
      </c>
      <c r="AY36" s="924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22" t="s">
        <v>27</v>
      </c>
      <c r="AY37" s="923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22" t="s">
        <v>29</v>
      </c>
      <c r="AY38" s="923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9" t="s">
        <v>200</v>
      </c>
      <c r="AY41" s="919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21" t="s">
        <v>243</v>
      </c>
      <c r="AY42" s="924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22" t="s">
        <v>69</v>
      </c>
      <c r="AY43" s="923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22" t="s">
        <v>79</v>
      </c>
      <c r="AY44" s="923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2021-11-09T07:32:43Z</dcterms:modified>
  <cp:category/>
  <cp:version/>
  <cp:contentType/>
  <cp:contentStatus/>
</cp:coreProperties>
</file>