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<sst xmlns="http://schemas.openxmlformats.org/spreadsheetml/2006/main" count="1905" uniqueCount="287">
  <si>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</si>
  <si>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</si>
  <si>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</si>
  <si>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</si>
  <si>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</si>
  <si>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</si>
  <si>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</si>
  <si>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</si>
  <si>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</si>
  <si>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</si>
  <si>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</si>
  <si>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</si>
  <si>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</si>
  <si>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</si>
  <si>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</si>
  <si>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</si>
  <si>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</si>
  <si>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</si>
  <si>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</si>
  <si>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</si>
  <si>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</si>
  <si>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</si>
  <si>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</si>
  <si>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</si>
  <si>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</si>
  <si>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</si>
  <si>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</si>
  <si>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</si>
  <si>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</si>
  <si>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</si>
  <si>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</si>
  <si>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</si>
  <si>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</si>
  <si>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</si>
  <si>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</si>
  <si>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</si>
  <si>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</si>
  <si>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</si>
  <si>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</si>
  <si>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</si>
  <si>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</si>
  <si>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</si>
  <si>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</si>
  <si>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</si>
  <si>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</si>
  <si>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</si>
  <si>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</si>
  <si>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</si>
  <si>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</si>
  <si>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</si>
  <si>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</si>
  <si>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</si>
  <si>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</si>
  <si>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</si>
  <si>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</si>
  <si>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</si>
  <si>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</si>
  <si>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</si>
  <si>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</si>
  <si>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</si>
  <si>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</si>
  <si>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</si>
  <si>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</si>
  <si>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</si>
  <si>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</si>
  <si>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</si>
  <si>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</si>
  <si>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</si>
  <si>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</si>
  <si>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</si>
  <si>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</si>
  <si>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</si>
  <si>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</si>
  <si>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</si>
  <si>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</si>
  <si>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</si>
  <si>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</si>
  <si>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</si>
  <si>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</si>
  <si>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</si>
  <si>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</si>
  <si>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</si>
  <si>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</si>
  <si>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</si>
  <si>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</si>
  <si>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</si>
  <si>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</si>
  <si>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</si>
  <si>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</si>
  <si>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</si>
  <si>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</si>
  <si>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</si>
  <si>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</si>
  <si>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</si>
  <si>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</si>
  <si>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</si>
  <si>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</si>
  <si>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</si>
  <si>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</si>
  <si>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</si>
  <si>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</si>
  <si>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</si>
  <si>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</si>
  <si>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</si>
  <si>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</si>
  <si>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</si>
  <si>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</si>
  <si>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</si>
  <si>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</si>
  <si>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</si>
  <si>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</si>
  <si>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</si>
  <si>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</si>
  <si>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</si>
  <si>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</si>
  <si>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</si>
  <si>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</si>
  <si>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</si>
  <si>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</si>
  <si>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</si>
  <si>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</si>
  <si>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</si>
  <si>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</si>
  <si>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</si>
  <si>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</si>
  <si>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</si>
  <si>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</si>
  <si>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</si>
  <si>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</si>
  <si>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</si>
  <si>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</si>
  <si>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</si>
  <si>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</si>
  <si>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</si>
  <si>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</si>
  <si>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</si>
  <si>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</si>
  <si>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</si>
  <si>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</si>
  <si>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</si>
  <si>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</si>
  <si>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</si>
  <si>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</si>
  <si>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</si>
  <si>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</si>
  <si>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</si>
  <si>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</si>
  <si>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</si>
  <si>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</si>
  <si>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</si>
  <si>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</si>
  <si>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</si>
  <si>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</si>
  <si>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</si>
  <si>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</si>
  <si>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</si>
  <si>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</si>
  <si>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</si>
  <si>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</si>
  <si>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</si>
  <si>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</si>
  <si>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</si>
  <si>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</si>
  <si>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</si>
  <si>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</si>
  <si>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</si>
  <si>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</si>
  <si>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</si>
  <si>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</si>
  <si>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</si>
  <si>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</si>
  <si>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</si>
  <si>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</si>
  <si>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</si>
  <si>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</si>
  <si>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</si>
  <si>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</si>
  <si>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</si>
  <si>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</si>
  <si>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</si>
  <si>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</si>
  <si>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</si>
  <si>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</si>
  <si>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</si>
  <si>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</si>
  <si>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</si>
  <si>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</si>
  <si>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</si>
  <si>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</si>
  <si>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</si>
  <si>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</si>
  <si>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</si>
  <si>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</si>
  <si>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</si>
  <si>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</si>
  <si>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</si>
  <si>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</si>
  <si>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</si>
  <si>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</si>
  <si>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</si>
  <si>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</si>
  <si>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</si>
  <si>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</si>
  <si>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</si>
  <si>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</si>
  <si>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</si>
  <si>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</si>
  <si>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</si>
  <si>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</si>
  <si>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</si>
  <si>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</si>
  <si>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</si>
  <si>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</si>
  <si>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</si>
  <si>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</si>
  <si>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</si>
  <si>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</si>
  <si>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</si>
  <si>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</si>
  <si>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</si>
  <si>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</si>
  <si>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</si>
  <si>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</si>
  <si>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</si>
  <si>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</si>
  <si>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</si>
  <si>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</si>
  <si>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</si>
  <si>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</si>
  <si>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</si>
  <si>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</si>
  <si>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</si>
  <si>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</si>
  <si>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</si>
  <si>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</si>
  <si>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</si>
  <si>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</si>
  <si>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</si>
  <si>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</si>
  <si>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</si>
  <si>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</si>
  <si>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</si>
  <si>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</si>
  <si>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</si>
  <si>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</si>
  <si>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</si>
  <si>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</si>
  <si>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</si>
  <si>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</si>
  <si>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</si>
  <si>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</si>
  <si>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</si>
  <si>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</si>
  <si>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</si>
  <si>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</si>
  <si>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</si>
  <si>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</si>
  <si>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</si>
  <si>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</si>
  <si>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</si>
  <si>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</si>
  <si>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</si>
  <si>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</si>
  <si>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</si>
  <si>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</si>
  <si>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</si>
  <si>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</si>
  <si>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</si>
  <si>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</si>
  <si>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</si>
  <si>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</si>
  <si>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</si>
  <si>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</si>
  <si>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</si>
  <si>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</si>
  <si>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</si>
  <si>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</si>
  <si>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</si>
  <si>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</si>
  <si>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</si>
  <si>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</si>
  <si>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</si>
  <si>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</si>
  <si>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</si>
  <si>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</si>
  <si>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</si>
  <si>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2-3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</si>
</sst>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251745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6"/>
  <sheetViews>
    <sheetView showZeros="0" tabSelected="1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T12" sqref="AT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0" width="9.625" style="1" customWidth="1"/>
    <col min="21" max="24" width="9.625" style="1" hidden="1" customWidth="1"/>
    <col min="25" max="25" width="9.625" style="825" hidden="1" customWidth="1"/>
    <col min="26" max="27" width="9.625" style="1" hidden="1" customWidth="1"/>
    <col min="28" max="28" width="9.50390625" style="1" hidden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6" t="s">
        <v>0</v>
      </c>
      <c r="B8" s="869" t="s">
        <v>1</v>
      </c>
      <c r="C8" s="875" t="s">
        <v>277</v>
      </c>
      <c r="D8" s="876"/>
      <c r="E8" s="862" t="s">
        <v>102</v>
      </c>
      <c r="F8" s="863"/>
      <c r="G8" s="862" t="s">
        <v>116</v>
      </c>
      <c r="H8" s="863"/>
      <c r="I8" s="862" t="s">
        <v>254</v>
      </c>
      <c r="J8" s="863"/>
      <c r="K8" s="862" t="s">
        <v>117</v>
      </c>
      <c r="L8" s="863"/>
      <c r="M8" s="862" t="s">
        <v>119</v>
      </c>
      <c r="N8" s="863"/>
      <c r="O8" s="862" t="s">
        <v>263</v>
      </c>
      <c r="P8" s="863"/>
      <c r="Q8" s="862" t="s">
        <v>264</v>
      </c>
      <c r="R8" s="863"/>
      <c r="S8" s="862" t="s">
        <v>257</v>
      </c>
      <c r="T8" s="863"/>
      <c r="U8" s="862" t="s">
        <v>126</v>
      </c>
      <c r="V8" s="863"/>
      <c r="W8" s="862" t="s">
        <v>260</v>
      </c>
      <c r="X8" s="863"/>
      <c r="Y8" s="862" t="s">
        <v>261</v>
      </c>
      <c r="Z8" s="863"/>
      <c r="AA8" s="862" t="s">
        <v>267</v>
      </c>
      <c r="AB8" s="863"/>
      <c r="AC8" s="862" t="s">
        <v>176</v>
      </c>
      <c r="AD8" s="863"/>
      <c r="AE8" s="862" t="s">
        <v>160</v>
      </c>
      <c r="AF8" s="863"/>
      <c r="AG8" s="871" t="s">
        <v>270</v>
      </c>
      <c r="AH8" s="872"/>
      <c r="AI8" s="862" t="s">
        <v>271</v>
      </c>
      <c r="AJ8" s="872"/>
      <c r="AK8" s="862" t="s">
        <v>180</v>
      </c>
      <c r="AL8" s="863"/>
      <c r="AM8" s="862" t="s">
        <v>178</v>
      </c>
      <c r="AN8" s="863"/>
      <c r="AO8" s="871" t="s">
        <v>195</v>
      </c>
      <c r="AP8" s="872"/>
      <c r="AQ8" s="862" t="s">
        <v>3</v>
      </c>
      <c r="AR8" s="863"/>
      <c r="AS8" s="862" t="s">
        <v>4</v>
      </c>
      <c r="AT8" s="863"/>
      <c r="AU8" s="862" t="s">
        <v>5</v>
      </c>
      <c r="AV8" s="863"/>
    </row>
    <row r="9" spans="1:48" ht="16.5">
      <c r="A9" s="867"/>
      <c r="B9" s="868"/>
      <c r="C9" s="877"/>
      <c r="D9" s="878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64"/>
      <c r="AF9" s="865"/>
      <c r="AG9" s="873"/>
      <c r="AH9" s="874"/>
      <c r="AI9" s="864"/>
      <c r="AJ9" s="874"/>
      <c r="AK9" s="864"/>
      <c r="AL9" s="865"/>
      <c r="AM9" s="864"/>
      <c r="AN9" s="865"/>
      <c r="AO9" s="873"/>
      <c r="AP9" s="874"/>
      <c r="AQ9" s="864"/>
      <c r="AR9" s="865"/>
      <c r="AS9" s="864"/>
      <c r="AT9" s="865"/>
      <c r="AU9" s="864"/>
      <c r="AV9" s="865"/>
    </row>
    <row r="10" spans="1:48" ht="30" customHeight="1" thickBot="1">
      <c r="A10" s="868"/>
      <c r="B10" s="870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>
        <v>4</v>
      </c>
      <c r="J12" s="778">
        <f>IF(I12&gt;0,IF(I12&gt;26,1,IF(I12&gt;2,28-I12,IF(I12=2,27,30))),0)</f>
        <v>24</v>
      </c>
      <c r="K12" s="159">
        <v>6</v>
      </c>
      <c r="L12" s="778">
        <f>IF(K12&gt;0,IF(K12&gt;26,1,IF(K12&gt;2,28-K12,IF(K12=2,27,30))),0)</f>
        <v>22</v>
      </c>
      <c r="M12" s="159">
        <v>2</v>
      </c>
      <c r="N12" s="778">
        <f>IF(M12&gt;0,IF(M12&gt;26,1,IF(M12&gt;2,28-M12,IF(M12=2,27,30))),0)</f>
        <v>27</v>
      </c>
      <c r="O12" s="159">
        <v>7</v>
      </c>
      <c r="P12" s="778">
        <f>IF(O12&gt;0,IF(O12&gt;26,1,IF(O12&gt;2,28-O12,IF(O12=2,27,30))),0)</f>
        <v>21</v>
      </c>
      <c r="Q12" s="159">
        <v>7</v>
      </c>
      <c r="R12" s="778">
        <f>IF(Q12&gt;0,IF(Q12&gt;26,1,IF(Q12&gt;2,28-Q12,IF(Q12=2,27,30))),0)</f>
        <v>21</v>
      </c>
      <c r="S12" s="159">
        <v>17</v>
      </c>
      <c r="T12" s="778">
        <f>IF(S12&gt;0,IF(S12&gt;26,1,IF(S12&gt;2,28-S12,IF(S12=2,27,30))),0)</f>
        <v>11</v>
      </c>
      <c r="U12" s="159"/>
      <c r="V12" s="778"/>
      <c r="W12" s="159"/>
      <c r="X12" s="778"/>
      <c r="Y12" s="159"/>
      <c r="Z12" s="778"/>
      <c r="AA12" s="159"/>
      <c r="AB12" s="778"/>
      <c r="AC12" s="87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185</v>
      </c>
      <c r="AR12" s="142">
        <f>_xlfn.RANK.EQ(AQ12,$AQ$12:$AQ$25,0)</f>
        <v>1</v>
      </c>
      <c r="AS12" s="781">
        <f>F12+H12+L12+T12+J12+X12+Z12+AD12+N12+P12+V12+R12+AB12+AH12+AF12+AL12+AJ12+AN12+AP12+D12</f>
        <v>185</v>
      </c>
      <c r="AT12" s="139" t="s">
        <v>286</v>
      </c>
      <c r="AU12" s="769">
        <f>1+AU11</f>
        <v>1</v>
      </c>
      <c r="AV12" s="783">
        <f>AV11+1</f>
        <v>1</v>
      </c>
    </row>
    <row r="13" spans="1:48" s="2" customFormat="1" ht="27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>IF(E13&gt;0,IF(E13&gt;26,1,IF(E13&gt;2,28-E13,IF(E13=2,27,30))),0)</f>
        <v>6</v>
      </c>
      <c r="G13" s="159">
        <v>3</v>
      </c>
      <c r="H13" s="778">
        <f>IF(G13&gt;0,IF(G13&gt;26,1,IF(G13&gt;2,28-G13,IF(G13=2,27,30))),0)</f>
        <v>25</v>
      </c>
      <c r="I13" s="159">
        <v>3</v>
      </c>
      <c r="J13" s="778">
        <f>IF(I13&gt;0,IF(I13&gt;26,1,IF(I13&gt;2,28-I13,IF(I13=2,27,30))),0)</f>
        <v>25</v>
      </c>
      <c r="K13" s="159">
        <v>17</v>
      </c>
      <c r="L13" s="778">
        <f>IF(K13&gt;0,IF(K13&gt;26,1,IF(K13&gt;2,28-K13,IF(K13=2,27,30))),0)</f>
        <v>11</v>
      </c>
      <c r="M13" s="159">
        <v>7</v>
      </c>
      <c r="N13" s="778">
        <f>IF(M13&gt;0,IF(M13&gt;26,1,IF(M13&gt;2,28-M13,IF(M13=2,27,30))),0)</f>
        <v>21</v>
      </c>
      <c r="O13" s="159">
        <v>5</v>
      </c>
      <c r="P13" s="778">
        <f>IF(O13&gt;0,IF(O13&gt;26,1,IF(O13&gt;2,28-O13,IF(O13=2,27,30))),0)</f>
        <v>23</v>
      </c>
      <c r="Q13" s="159">
        <v>2</v>
      </c>
      <c r="R13" s="778">
        <f>IF(Q13&gt;0,IF(Q13&gt;26,1,IF(Q13&gt;2,28-Q13,IF(Q13=2,27,30))),0)</f>
        <v>27</v>
      </c>
      <c r="S13" s="159">
        <v>14</v>
      </c>
      <c r="T13" s="778">
        <f>IF(S13&gt;0,IF(S13&gt;26,1,IF(S13&gt;2,28-S13,IF(S13=2,27,30))),0)</f>
        <v>14</v>
      </c>
      <c r="U13" s="159"/>
      <c r="V13" s="778"/>
      <c r="W13" s="159"/>
      <c r="X13" s="778"/>
      <c r="Y13" s="159"/>
      <c r="Z13" s="778"/>
      <c r="AA13" s="159"/>
      <c r="AB13" s="778"/>
      <c r="AC13" s="159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179</v>
      </c>
      <c r="AR13" s="142">
        <f>_xlfn.RANK.EQ(AQ13,$AQ$12:$AQ$25,0)</f>
        <v>2</v>
      </c>
      <c r="AS13" s="781">
        <f>F13+H13+L13+T13+J13+X13+Z13+AD13+N13+P13+V13+R13+AB13+AH13+AF13+AL13+AJ13+AN13+AP13+D13</f>
        <v>179</v>
      </c>
      <c r="AT13" s="139">
        <f>_xlfn.RANK.EQ(AS13,$AS$12:$AS$91,0)</f>
        <v>4</v>
      </c>
      <c r="AU13" s="769">
        <f>1+AU12</f>
        <v>2</v>
      </c>
      <c r="AV13" s="783">
        <f>AV12+1</f>
        <v>2</v>
      </c>
    </row>
    <row r="14" spans="1:48" s="2" customFormat="1" ht="27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/>
      <c r="V14" s="778"/>
      <c r="W14" s="159"/>
      <c r="X14" s="778"/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164</v>
      </c>
      <c r="AR14" s="142">
        <f>_xlfn.RANK.EQ(AQ14,$AQ$12:$AQ$25,0)</f>
        <v>3</v>
      </c>
      <c r="AS14" s="781">
        <f>F14+H14+L14+T14+J14+X14+Z14+AD14+N14+P14+V14+R14+AB14+AH14+AF14+AL14+AJ14+AN14+AP14+D14</f>
        <v>164</v>
      </c>
      <c r="AT14" s="139">
        <f>_xlfn.RANK.EQ(AS14,$AS$12:$AS$91,0)</f>
        <v>7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159"/>
      <c r="V15" s="778"/>
      <c r="W15" s="159"/>
      <c r="X15" s="778"/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111.5</v>
      </c>
      <c r="AR15" s="142">
        <f>_xlfn.RANK.EQ(AQ15,$AQ$12:$AQ$25,0)</f>
        <v>4</v>
      </c>
      <c r="AS15" s="781">
        <f>F15+H15+L15+T15+J15+X15+Z15+AD15+N15+P15+V15+R15+AB15+AH15+AF15+AL15+AJ15+AN15+AP15+D15</f>
        <v>111.5</v>
      </c>
      <c r="AT15" s="139">
        <f>_xlfn.RANK.EQ(AS15,$AS$12:$AS$91,0)</f>
        <v>12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81</v>
      </c>
      <c r="C16" s="159">
        <v>7</v>
      </c>
      <c r="D16" s="778">
        <f>IF(C16&gt;0,IF(C16&gt;26,1,IF(C16&gt;2,28-C16,IF(C16=2,27,30))),0)</f>
        <v>21</v>
      </c>
      <c r="E16" s="159">
        <v>11</v>
      </c>
      <c r="F16" s="778">
        <f>IF(E16&gt;0,IF(E16&gt;26,1,IF(E16&gt;2,28-E16,IF(E16=2,27,30))),0)</f>
        <v>17</v>
      </c>
      <c r="G16" s="159">
        <v>24</v>
      </c>
      <c r="H16" s="778">
        <f>IF(G16&gt;0,IF(G16&gt;26,1,IF(G16&gt;2,28-G16,IF(G16=2,27,30))),0)</f>
        <v>4</v>
      </c>
      <c r="I16" s="159">
        <v>19</v>
      </c>
      <c r="J16" s="778">
        <f>IF(I16&gt;0,IF(I16&gt;26,1,IF(I16&gt;2,28-I16,IF(I16=2,27,30))),0)</f>
        <v>9</v>
      </c>
      <c r="K16" s="159"/>
      <c r="L16" s="778">
        <f>IF(K16&gt;0,IF(K16&gt;26,1,IF(K16&gt;2,28-K16,IF(K16=2,27,30))),0)</f>
        <v>0</v>
      </c>
      <c r="M16" s="159">
        <v>1</v>
      </c>
      <c r="N16" s="778">
        <v>5</v>
      </c>
      <c r="O16" s="159">
        <v>10</v>
      </c>
      <c r="P16" s="778">
        <f>IF(O16&gt;0,IF(O16&gt;26,1,IF(O16&gt;2,28-O16,IF(O16=2,27,30))),0)</f>
        <v>18</v>
      </c>
      <c r="Q16" s="159">
        <v>14</v>
      </c>
      <c r="R16" s="778">
        <f>IF(Q16&gt;0,IF(Q16&gt;26,1,IF(Q16&gt;2,28-Q16,IF(Q16=2,27,30))),0)</f>
        <v>14</v>
      </c>
      <c r="S16" s="159"/>
      <c r="T16" s="778">
        <f>IF(S16&gt;0,IF(S16&gt;26,1,IF(S16&gt;2,28-S16,IF(S16=2,27,30))),0)</f>
        <v>0</v>
      </c>
      <c r="U16" s="159"/>
      <c r="V16" s="778"/>
      <c r="W16" s="159"/>
      <c r="X16" s="778"/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88</v>
      </c>
      <c r="AR16" s="142">
        <f>_xlfn.RANK.EQ(AQ16,$AQ$12:$AQ$25,0)</f>
        <v>5</v>
      </c>
      <c r="AS16" s="781">
        <f>F16+H16+L16+T16+J16+X16+Z16+AD16+N16+P16+V16+R16+AB16+AH16+AF16+AL16+AJ16+AN16+AP16+D16</f>
        <v>88</v>
      </c>
      <c r="AT16" s="139">
        <f>_xlfn.RANK.EQ(AS16,$AS$12:$AS$91,0)</f>
        <v>16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/>
      <c r="W17" s="159"/>
      <c r="X17" s="778"/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77</v>
      </c>
      <c r="AR17" s="142">
        <f>_xlfn.RANK.EQ(AQ17,$AQ$12:$AQ$25,0)</f>
        <v>6</v>
      </c>
      <c r="AS17" s="781">
        <f>F17+H17+L17+T17+J17+X17+Z17+AD17+N17+P17+V17+R17+AB17+AH17+AF17+AL17+AJ17+AN17+AP17+D17</f>
        <v>77</v>
      </c>
      <c r="AT17" s="139">
        <f>_xlfn.RANK.EQ(AS17,$AS$12:$AS$91,0)</f>
        <v>20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18</v>
      </c>
      <c r="C18" s="159"/>
      <c r="D18" s="778"/>
      <c r="E18" s="159">
        <v>17</v>
      </c>
      <c r="F18" s="778">
        <f>IF(E18&gt;0,IF(E18&gt;26,1,IF(E18&gt;2,28-E18,IF(E18=2,27,30))),0)</f>
        <v>11</v>
      </c>
      <c r="G18" s="159">
        <v>5</v>
      </c>
      <c r="H18" s="778">
        <f>IF(G18&gt;0,IF(G18&gt;26,1,IF(G18&gt;2,28-G18,IF(G18=2,27,30))),0)</f>
        <v>23</v>
      </c>
      <c r="I18" s="159"/>
      <c r="J18" s="778">
        <f>IF(I18&gt;0,IF(I18&gt;26,1,IF(I18&gt;2,28-I18,IF(I18=2,27,30))),0)</f>
        <v>0</v>
      </c>
      <c r="K18" s="159">
        <v>20</v>
      </c>
      <c r="L18" s="778">
        <f>IF(K18&gt;0,IF(K18&gt;26,1,IF(K18&gt;2,28-K18,IF(K18=2,27,30))),0)</f>
        <v>8</v>
      </c>
      <c r="M18" s="159">
        <v>1</v>
      </c>
      <c r="N18" s="778">
        <v>20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/>
      <c r="W18" s="159"/>
      <c r="X18" s="778"/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62</v>
      </c>
      <c r="AR18" s="142">
        <f>_xlfn.RANK.EQ(AQ18,$AQ$12:$AQ$25,0)</f>
        <v>7</v>
      </c>
      <c r="AS18" s="781">
        <f>F18+H18+L18+T18+J18+X18+Z18+AD18+N18+P18+V18+R18+AB18+AH18+AF18+AL18+AJ18+AN18+AP18+D18</f>
        <v>62</v>
      </c>
      <c r="AT18" s="139">
        <f>_xlfn.RANK.EQ(AS18,$AS$12:$AS$91,0)</f>
        <v>24</v>
      </c>
      <c r="AU18" s="769">
        <f>1+AU17</f>
        <v>7</v>
      </c>
      <c r="AV18" s="783">
        <f>AV17+1</f>
        <v>7</v>
      </c>
    </row>
    <row r="19" spans="1:48" s="2" customFormat="1" ht="27.75" thickBot="1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>IF(E19&gt;0,IF(E19&gt;26,1,IF(E19&gt;2,28-E19,IF(E19=2,27,30))),0)</f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>IF(I19&gt;0,IF(I19&gt;26,1,IF(I19&gt;2,28-I19,IF(I19=2,27,30))),0)</f>
        <v>14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159"/>
      <c r="V19" s="778"/>
      <c r="W19" s="159"/>
      <c r="X19" s="778"/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58</v>
      </c>
      <c r="AR19" s="142">
        <f>_xlfn.RANK.EQ(AQ19,$AQ$12:$AQ$25,0)</f>
        <v>8</v>
      </c>
      <c r="AS19" s="781">
        <f>F19+H19+L19+T19+J19+X19+Z19+AD19+N19+P19+V19+R19+AB19+AH19+AF19+AL19+AJ19+AN19+AP19+D19</f>
        <v>58</v>
      </c>
      <c r="AT19" s="139">
        <f>_xlfn.RANK.EQ(AS19,$AS$12:$AS$91,0)</f>
        <v>25</v>
      </c>
      <c r="AU19" s="769">
        <f>1+AU18</f>
        <v>8</v>
      </c>
      <c r="AV19" s="783">
        <f>AV18+1</f>
        <v>8</v>
      </c>
    </row>
    <row r="20" spans="1:48" s="2" customFormat="1" ht="27" customHeight="1" hidden="1">
      <c r="A20" s="46">
        <v>1</v>
      </c>
      <c r="B20" s="72" t="s">
        <v>15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/>
      <c r="X20" s="778"/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0</v>
      </c>
      <c r="AR20" s="142"/>
      <c r="AS20" s="781">
        <f>F20+H20+L20+T20+J20+X20+Z20+AD20+N20+P20+V20+R20+AB20+AH20+AF20+AL20+AJ20+AN20+AP20+D20</f>
        <v>0</v>
      </c>
      <c r="AT20" s="142"/>
      <c r="AU20" s="769"/>
      <c r="AV20" s="783"/>
    </row>
    <row r="21" spans="1:48" s="2" customFormat="1" ht="27" customHeight="1" hidden="1">
      <c r="A21" s="46"/>
      <c r="B21" s="72" t="s">
        <v>23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/>
      <c r="X21" s="778"/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0</v>
      </c>
      <c r="AR21" s="142"/>
      <c r="AS21" s="781">
        <f>F21+H21+L21+T21+J21+X21+Z21+AD21+N21+P21+V21+R21+AB21+AH21+AF21+AL21+AJ21+AN21+AP21+D21</f>
        <v>0</v>
      </c>
      <c r="AT21" s="142"/>
      <c r="AU21" s="769"/>
      <c r="AV21" s="783"/>
    </row>
    <row r="22" spans="1:48" s="2" customFormat="1" ht="27.75" customHeight="1" hidden="1">
      <c r="A22" s="46"/>
      <c r="B22" s="72" t="s">
        <v>20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0</v>
      </c>
      <c r="AR22" s="142"/>
      <c r="AS22" s="781">
        <f>F22+H22+L22+T22+J22+X22+Z22+AD22+N22+P22+V22+R22+AB22+AH22+AF22+AL22+AJ22+AN22+AP22+D22</f>
        <v>0</v>
      </c>
      <c r="AT22" s="142"/>
      <c r="AU22" s="769"/>
      <c r="AV22" s="783"/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87"/>
      <c r="W24" s="159"/>
      <c r="X24" s="787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3"/>
      <c r="W25" s="796"/>
      <c r="X25" s="793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248</v>
      </c>
      <c r="AR27" s="142">
        <f>_xlfn.RANK.EQ(AQ27,$AQ$27:$AQ$50,0)</f>
        <v>1</v>
      </c>
      <c r="AS27" s="781">
        <f>F27+H27+L27+T27+J27+X27+Z27+AD27+N27+P27+V27+R27+AB27+AH27+AF27+AL27+AJ27+AN27+AP27+D27</f>
        <v>248</v>
      </c>
      <c r="AT27" s="142">
        <f>_xlfn.RANK.EQ(AS27,$AS$12:$AS$91,0)</f>
        <v>1</v>
      </c>
      <c r="AU27" s="769">
        <f>1+AU26</f>
        <v>1</v>
      </c>
      <c r="AV27" s="783">
        <f>AV19+1</f>
        <v>9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/>
      <c r="V28" s="778"/>
      <c r="W28" s="159"/>
      <c r="X28" s="778"/>
      <c r="Y28" s="159"/>
      <c r="Z28" s="778"/>
      <c r="AA28" s="159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185</v>
      </c>
      <c r="AR28" s="142">
        <f>_xlfn.RANK.EQ(AQ28,$AQ$27:$AQ$50,0)</f>
        <v>2</v>
      </c>
      <c r="AS28" s="781">
        <f>F28+H28+L28+T28+J28+X28+Z28+AD28+N28+P28+V28+R28+AB28+AH28+AF28+AL28+AJ28+AN28+AP28+D28</f>
        <v>185</v>
      </c>
      <c r="AT28" s="139" t="s">
        <v>286</v>
      </c>
      <c r="AU28" s="769">
        <f>1+AU27</f>
        <v>2</v>
      </c>
      <c r="AV28" s="783">
        <f>AV27+1</f>
        <v>10</v>
      </c>
    </row>
    <row r="29" spans="1:48" s="2" customFormat="1" ht="27.75" thickBot="1">
      <c r="A29" s="814"/>
      <c r="B29" s="72" t="s">
        <v>34</v>
      </c>
      <c r="C29" s="159">
        <v>13</v>
      </c>
      <c r="D29" s="778">
        <f>IF(C29&gt;0,IF(C29&gt;26,1,IF(C29&gt;2,28-C29,IF(C29=2,27,30))),0)</f>
        <v>15</v>
      </c>
      <c r="E29" s="159">
        <v>14</v>
      </c>
      <c r="F29" s="778">
        <f>IF(E29&gt;0,IF(E29&gt;26,1,IF(E29&gt;2,28-E29,IF(E29=2,27,30))),0)</f>
        <v>14</v>
      </c>
      <c r="G29" s="159">
        <v>10</v>
      </c>
      <c r="H29" s="778">
        <f>IF(G29&gt;0,IF(G29&gt;26,1,IF(G29&gt;2,28-G29,IF(G29=2,27,30))),0)</f>
        <v>18</v>
      </c>
      <c r="I29" s="159">
        <v>6</v>
      </c>
      <c r="J29" s="778">
        <f>IF(I29&gt;0,IF(I29&gt;26,1,IF(I29&gt;2,28-I29,IF(I29=2,27,30))),0)</f>
        <v>22</v>
      </c>
      <c r="K29" s="159">
        <v>3</v>
      </c>
      <c r="L29" s="778">
        <f>IF(K29&gt;0,IF(K29&gt;26,1,IF(K29&gt;2,28-K29,IF(K29=2,27,30))),0)</f>
        <v>25</v>
      </c>
      <c r="M29" s="87" t="s">
        <v>122</v>
      </c>
      <c r="N29" s="778">
        <v>15.5</v>
      </c>
      <c r="O29" s="159">
        <v>6</v>
      </c>
      <c r="P29" s="778">
        <f>IF(O29&gt;0,IF(O29&gt;26,1,IF(O29&gt;2,28-O29,IF(O29=2,27,30))),0)</f>
        <v>22</v>
      </c>
      <c r="Q29" s="159">
        <v>4</v>
      </c>
      <c r="R29" s="778">
        <f>IF(Q29&gt;0,IF(Q29&gt;26,1,IF(Q29&gt;2,28-Q29,IF(Q29=2,27,30))),0)</f>
        <v>24</v>
      </c>
      <c r="S29" s="159">
        <v>5</v>
      </c>
      <c r="T29" s="778">
        <f>IF(S29&gt;0,IF(S29&gt;26,1,IF(S29&gt;2,28-S29,IF(S29=2,27,30))),0)</f>
        <v>23</v>
      </c>
      <c r="U29" s="159"/>
      <c r="V29" s="778"/>
      <c r="W29" s="159"/>
      <c r="X29" s="778"/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779"/>
      <c r="AP29" s="778">
        <f>IF(AO29&gt;0,IF(AO29&gt;26,1,IF(AO29&gt;2,28-AO29,IF(AO29=2,27,30))),0)</f>
        <v>0</v>
      </c>
      <c r="AQ29" s="809">
        <f>AS29</f>
        <v>178.5</v>
      </c>
      <c r="AR29" s="142">
        <f>_xlfn.RANK.EQ(AQ29,$AQ$27:$AQ$50,0)</f>
        <v>3</v>
      </c>
      <c r="AS29" s="781">
        <f>F29+H29+L29+T29+J29+X29+Z29+AD29+N29+P29+V29+R29+AB29+AH29+AF29+AL29+AJ29+AN29+AP29+D29</f>
        <v>178.5</v>
      </c>
      <c r="AT29" s="142">
        <f>_xlfn.RANK.EQ(AS29,$AS$12:$AS$91,0)</f>
        <v>5</v>
      </c>
      <c r="AU29" s="769">
        <f>1+AU28</f>
        <v>3</v>
      </c>
      <c r="AV29" s="783">
        <f>AV28+1</f>
        <v>11</v>
      </c>
    </row>
    <row r="30" spans="1:48" s="2" customFormat="1" ht="27">
      <c r="A30" s="15"/>
      <c r="B30" s="72" t="s">
        <v>279</v>
      </c>
      <c r="C30" s="159">
        <v>5</v>
      </c>
      <c r="D30" s="778">
        <f>IF(C30&gt;0,IF(C30&gt;26,1,IF(C30&gt;2,28-C30,IF(C30=2,27,30))),0)</f>
        <v>23</v>
      </c>
      <c r="E30" s="159">
        <v>5</v>
      </c>
      <c r="F30" s="778">
        <f>IF(E30&gt;0,IF(E30&gt;26,1,IF(E30&gt;2,28-E30,IF(E30=2,27,30))),0)</f>
        <v>23</v>
      </c>
      <c r="G30" s="159">
        <v>25</v>
      </c>
      <c r="H30" s="778">
        <f>IF(G30&gt;0,IF(G30&gt;26,1,IF(G30&gt;2,28-G30,IF(G30=2,27,30))),0)</f>
        <v>3</v>
      </c>
      <c r="I30" s="159">
        <v>10</v>
      </c>
      <c r="J30" s="778">
        <f>IF(I30&gt;0,IF(I30&gt;26,1,IF(I30&gt;2,28-I30,IF(I30=2,27,30))),0)</f>
        <v>18</v>
      </c>
      <c r="K30" s="159">
        <v>14</v>
      </c>
      <c r="L30" s="778">
        <f>IF(K30&gt;0,IF(K30&gt;26,1,IF(K30&gt;2,28-K30,IF(K30=2,27,30))),0)</f>
        <v>14</v>
      </c>
      <c r="M30" s="87" t="s">
        <v>122</v>
      </c>
      <c r="N30" s="778">
        <v>15.5</v>
      </c>
      <c r="O30" s="159">
        <v>1</v>
      </c>
      <c r="P30" s="778">
        <f>IF(O30&gt;0,IF(O30&gt;26,1,IF(O30&gt;2,28-O30,IF(O30=2,27,30))),0)</f>
        <v>30</v>
      </c>
      <c r="Q30" s="159">
        <v>3</v>
      </c>
      <c r="R30" s="778">
        <f>IF(Q30&gt;0,IF(Q30&gt;26,1,IF(Q30&gt;2,28-Q30,IF(Q30=2,27,30))),0)</f>
        <v>25</v>
      </c>
      <c r="S30" s="159">
        <v>4</v>
      </c>
      <c r="T30" s="778">
        <f>IF(S30&gt;0,IF(S30&gt;26,1,IF(S30&gt;2,28-S30,IF(S30=2,27,30))),0)</f>
        <v>24</v>
      </c>
      <c r="U30" s="159"/>
      <c r="V30" s="778"/>
      <c r="W30" s="159"/>
      <c r="X30" s="778"/>
      <c r="Y30" s="159"/>
      <c r="Z30" s="778"/>
      <c r="AA30" s="159"/>
      <c r="AB30" s="778"/>
      <c r="AC30" s="159"/>
      <c r="AD30" s="778"/>
      <c r="AE30" s="159"/>
      <c r="AF30" s="778"/>
      <c r="AG30" s="779"/>
      <c r="AH30" s="778"/>
      <c r="AI30" s="823"/>
      <c r="AJ30" s="778"/>
      <c r="AK30" s="159"/>
      <c r="AL30" s="778"/>
      <c r="AM30" s="779"/>
      <c r="AN30" s="778"/>
      <c r="AO30" s="779"/>
      <c r="AP30" s="778">
        <f>IF(AO30&gt;0,IF(AO30&gt;26,1,IF(AO30&gt;2,28-AO30,IF(AO30=2,27,30))),0)</f>
        <v>0</v>
      </c>
      <c r="AQ30" s="781">
        <f>AS30</f>
        <v>175.5</v>
      </c>
      <c r="AR30" s="142">
        <f>_xlfn.RANK.EQ(AQ30,$AQ$27:$AQ$50,0)</f>
        <v>4</v>
      </c>
      <c r="AS30" s="781">
        <f>F30+H30+L30+T30+J30+X30+Z30+AD30+N30+P30+V30+R30+AB30+AH30+AF30+AL30+AJ30+AN30+AP30+D30</f>
        <v>175.5</v>
      </c>
      <c r="AT30" s="142">
        <f>_xlfn.RANK.EQ(AS30,$AS$12:$AS$91,0)</f>
        <v>6</v>
      </c>
      <c r="AU30" s="769">
        <f>1+AU29</f>
        <v>4</v>
      </c>
      <c r="AV30" s="783">
        <f>AV29+1</f>
        <v>12</v>
      </c>
    </row>
    <row r="31" spans="1:48" s="2" customFormat="1" ht="27">
      <c r="A31" s="15"/>
      <c r="B31" s="72" t="s">
        <v>26</v>
      </c>
      <c r="C31" s="159">
        <v>12</v>
      </c>
      <c r="D31" s="778">
        <f>IF(C31&gt;0,IF(C31&gt;26,1,IF(C31&gt;2,28-C31,IF(C31=2,27,30))),0)</f>
        <v>16</v>
      </c>
      <c r="E31" s="159">
        <v>6</v>
      </c>
      <c r="F31" s="778">
        <f>IF(E31&gt;0,IF(E31&gt;26,1,IF(E31&gt;2,28-E31,IF(E31=2,27,30))),0)</f>
        <v>22</v>
      </c>
      <c r="G31" s="159">
        <v>19</v>
      </c>
      <c r="H31" s="778">
        <f>IF(G31&gt;0,IF(G31&gt;26,1,IF(G31&gt;2,28-G31,IF(G31=2,27,30))),0)</f>
        <v>9</v>
      </c>
      <c r="I31" s="159">
        <v>9</v>
      </c>
      <c r="J31" s="778">
        <f>IF(I31&gt;0,IF(I31&gt;26,1,IF(I31&gt;2,28-I31,IF(I31=2,27,30))),0)</f>
        <v>19</v>
      </c>
      <c r="K31" s="159">
        <v>5</v>
      </c>
      <c r="L31" s="778">
        <v>7.5</v>
      </c>
      <c r="M31" s="159">
        <v>6</v>
      </c>
      <c r="N31" s="778">
        <v>18.5</v>
      </c>
      <c r="O31" s="159">
        <v>4</v>
      </c>
      <c r="P31" s="778">
        <f>IF(O31&gt;0,IF(O31&gt;26,1,IF(O31&gt;2,28-O31,IF(O31=2,27,30))),0)</f>
        <v>24</v>
      </c>
      <c r="Q31" s="159">
        <v>5</v>
      </c>
      <c r="R31" s="778">
        <f>IF(Q31&gt;0,IF(Q31&gt;26,1,IF(Q31&gt;2,28-Q31,IF(Q31=2,27,30))),0)</f>
        <v>23</v>
      </c>
      <c r="S31" s="159">
        <v>6</v>
      </c>
      <c r="T31" s="778">
        <f>IF(S31&gt;0,IF(S31&gt;26,1,IF(S31&gt;2,28-S31,IF(S31=2,27,30))),0)</f>
        <v>22</v>
      </c>
      <c r="U31" s="159"/>
      <c r="V31" s="778"/>
      <c r="W31" s="159"/>
      <c r="X31" s="778"/>
      <c r="Y31" s="159"/>
      <c r="Z31" s="778"/>
      <c r="AA31" s="159"/>
      <c r="AB31" s="778"/>
      <c r="AC31" s="87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809">
        <f>AS31</f>
        <v>161</v>
      </c>
      <c r="AR31" s="142">
        <f>_xlfn.RANK.EQ(AQ31,$AQ$27:$AQ$50,0)</f>
        <v>5</v>
      </c>
      <c r="AS31" s="781">
        <f>F31+H31+L31+T31+J31+X31+Z31+AD31+N31+P31+V31+R31+AB31+AH31+AF31+AL31+AJ31+AN31+AP31+D31</f>
        <v>161</v>
      </c>
      <c r="AT31" s="142">
        <f>_xlfn.RANK.EQ(AS31,$AS$12:$AS$91,0)</f>
        <v>8</v>
      </c>
      <c r="AU31" s="769">
        <f>1+AU30</f>
        <v>5</v>
      </c>
      <c r="AV31" s="783">
        <f>AV30+1</f>
        <v>13</v>
      </c>
    </row>
    <row r="32" spans="1:85" s="28" customFormat="1" ht="31.5" customHeight="1">
      <c r="A32" s="859"/>
      <c r="B32" s="72" t="s">
        <v>29</v>
      </c>
      <c r="C32" s="159">
        <v>4</v>
      </c>
      <c r="D32" s="778">
        <f>IF(C32&gt;0,IF(C32&gt;26,1,IF(C32&gt;2,28-C32,IF(C32=2,27,30))),0)</f>
        <v>24</v>
      </c>
      <c r="E32" s="159">
        <v>2</v>
      </c>
      <c r="F32" s="778">
        <f>IF(E32&gt;0,IF(E32&gt;26,1,IF(E32&gt;2,28-E32,IF(E32=2,27,30))),0)</f>
        <v>27</v>
      </c>
      <c r="G32" s="159">
        <v>9</v>
      </c>
      <c r="H32" s="778">
        <f>IF(G32&gt;0,IF(G32&gt;26,1,IF(G32&gt;2,28-G32,IF(G32=2,27,30))),0)</f>
        <v>19</v>
      </c>
      <c r="I32" s="159">
        <v>15</v>
      </c>
      <c r="J32" s="778">
        <f>IF(I32&gt;0,IF(I32&gt;26,1,IF(I32&gt;2,28-I32,IF(I32=2,27,30))),0)</f>
        <v>13</v>
      </c>
      <c r="K32" s="159">
        <v>13</v>
      </c>
      <c r="L32" s="778">
        <f>IF(K32&gt;0,IF(K32&gt;26,1,IF(K32&gt;2,28-K32,IF(K32=2,27,30))),0)</f>
        <v>15</v>
      </c>
      <c r="M32" s="87" t="s">
        <v>122</v>
      </c>
      <c r="N32" s="778">
        <v>15.5</v>
      </c>
      <c r="O32" s="159">
        <v>8</v>
      </c>
      <c r="P32" s="778">
        <f>IF(O32&gt;0,IF(O32&gt;26,1,IF(O32&gt;2,28-O32,IF(O32=2,27,30))),0)</f>
        <v>20</v>
      </c>
      <c r="Q32" s="159">
        <v>10</v>
      </c>
      <c r="R32" s="778">
        <f>IF(Q32&gt;0,IF(Q32&gt;26,1,IF(Q32&gt;2,28-Q32,IF(Q32=2,27,30))),0)</f>
        <v>18</v>
      </c>
      <c r="S32" s="159">
        <v>20</v>
      </c>
      <c r="T32" s="778">
        <f>IF(S32&gt;0,IF(S32&gt;26,1,IF(S32&gt;2,28-S32,IF(S32=2,27,30))),0)</f>
        <v>8</v>
      </c>
      <c r="U32" s="87"/>
      <c r="V32" s="778"/>
      <c r="W32" s="159"/>
      <c r="X32" s="778"/>
      <c r="Y32" s="159"/>
      <c r="Z32" s="778"/>
      <c r="AA32" s="159"/>
      <c r="AB32" s="778"/>
      <c r="AC32" s="159"/>
      <c r="AD32" s="778"/>
      <c r="AE32" s="159"/>
      <c r="AF32" s="778"/>
      <c r="AG32" s="779"/>
      <c r="AH32" s="778"/>
      <c r="AI32" s="823"/>
      <c r="AJ32" s="778"/>
      <c r="AK32" s="860"/>
      <c r="AL32" s="778"/>
      <c r="AM32" s="779"/>
      <c r="AN32" s="778"/>
      <c r="AO32" s="82"/>
      <c r="AP32" s="778">
        <f>IF(AO32&gt;0,IF(AO32&gt;26,1,IF(AO32&gt;2,28-AO32,IF(AO32=2,27,30))),0)</f>
        <v>0</v>
      </c>
      <c r="AQ32" s="781">
        <f>AS32</f>
        <v>159.5</v>
      </c>
      <c r="AR32" s="142">
        <f>_xlfn.RANK.EQ(AQ32,$AQ$27:$AQ$50,0)</f>
        <v>6</v>
      </c>
      <c r="AS32" s="781">
        <f>F32+H32+L32+T32+J32+X32+Z32+AD32+N32+P32+V32+R32+AB32+AH32+AF32+AL32+AJ32+AN32+AP32+D32</f>
        <v>159.5</v>
      </c>
      <c r="AT32" s="142">
        <f>_xlfn.RANK.EQ(AS32,$AS$12:$AS$91,0)</f>
        <v>9</v>
      </c>
      <c r="AU32" s="769">
        <f>1+AU31</f>
        <v>6</v>
      </c>
      <c r="AV32" s="783">
        <f>AV31+1</f>
        <v>14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87"/>
      <c r="V33" s="778"/>
      <c r="W33" s="159"/>
      <c r="X33" s="778"/>
      <c r="Y33" s="159"/>
      <c r="Z33" s="778"/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105.5</v>
      </c>
      <c r="AR33" s="142">
        <f>_xlfn.RANK.EQ(AQ33,$AQ$27:$AQ$50,0)</f>
        <v>7</v>
      </c>
      <c r="AS33" s="781">
        <f>F33+H33+L33+T33+J33+X33+Z33+AD33+N33+P33+V33+R33+AB33+AH33+AF33+AL33+AJ33+AN33+AP33+D33</f>
        <v>105.5</v>
      </c>
      <c r="AT33" s="142">
        <f>_xlfn.RANK.EQ(AS33,$AS$12:$AS$91,0)</f>
        <v>13</v>
      </c>
      <c r="AU33" s="769">
        <f>1+AU32</f>
        <v>7</v>
      </c>
      <c r="AV33" s="783">
        <f>AV32+1</f>
        <v>15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159"/>
      <c r="V34" s="778"/>
      <c r="W34" s="159"/>
      <c r="X34" s="778"/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86</v>
      </c>
      <c r="AR34" s="142">
        <f>_xlfn.RANK.EQ(AQ34,$AQ$27:$AQ$50,0)</f>
        <v>8</v>
      </c>
      <c r="AS34" s="781">
        <f>F34+H34+L34+T34+J34+X34+Z34+AD34+N34+P34+V34+R34+AB34+AH34+AF34+AL34+AJ34+AN34+AP34+D34</f>
        <v>86</v>
      </c>
      <c r="AT34" s="142">
        <f>_xlfn.RANK.EQ(AS34,$AS$12:$AS$91,0)</f>
        <v>17</v>
      </c>
      <c r="AU34" s="769">
        <f>1+AU33</f>
        <v>8</v>
      </c>
      <c r="AV34" s="783">
        <f>AV33+1</f>
        <v>16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159">
        <v>12</v>
      </c>
      <c r="J35" s="778">
        <f>IF(I35&gt;0,IF(I35&gt;26,1,IF(I35&gt;2,28-I35,IF(I35=2,27,30))),0)</f>
        <v>16</v>
      </c>
      <c r="K35" s="785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>
        <v>14</v>
      </c>
      <c r="P35" s="778">
        <f>IF(O35&gt;0,IF(O35&gt;26,1,IF(O35&gt;2,28-O35,IF(O35=2,27,30))),0)</f>
        <v>14</v>
      </c>
      <c r="Q35" s="159">
        <v>15</v>
      </c>
      <c r="R35" s="778">
        <f>IF(Q35&gt;0,IF(Q35&gt;26,1,IF(Q35&gt;2,28-Q35,IF(Q35=2,27,30))),0)</f>
        <v>13</v>
      </c>
      <c r="S35" s="159"/>
      <c r="T35" s="778">
        <f>IF(S35&gt;0,IF(S35&gt;26,1,IF(S35&gt;2,28-S35,IF(S35=2,27,30))),0)</f>
        <v>0</v>
      </c>
      <c r="U35" s="785"/>
      <c r="V35" s="787"/>
      <c r="W35" s="785"/>
      <c r="X35" s="787"/>
      <c r="Y35" s="159"/>
      <c r="Z35" s="778"/>
      <c r="AA35" s="785"/>
      <c r="AB35" s="778"/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78">
        <f>IF(AO35&gt;0,IF(AO35&gt;26,1,IF(AO35&gt;2,28-AO35,IF(AO35=2,27,30))),0)</f>
        <v>0</v>
      </c>
      <c r="AQ35" s="781">
        <f>AS35</f>
        <v>64</v>
      </c>
      <c r="AR35" s="142">
        <f>_xlfn.RANK.EQ(AQ35,$AQ$27:$AQ$50,0)</f>
        <v>9</v>
      </c>
      <c r="AS35" s="781">
        <f>F35+H35+L35+T35+J35+X35+Z35+AD35+N35+P35+V35+R35+AB35+AH35+AF35+AL35+AJ35+AN35+AP35+D35</f>
        <v>64</v>
      </c>
      <c r="AT35" s="142">
        <f>_xlfn.RANK.EQ(AS35,$AS$12:$AS$91,0)</f>
        <v>23</v>
      </c>
      <c r="AU35" s="769">
        <f>1+AU34</f>
        <v>9</v>
      </c>
      <c r="AV35" s="783">
        <f>AV34+1</f>
        <v>17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/>
      <c r="V36" s="778"/>
      <c r="W36" s="159"/>
      <c r="X36" s="778"/>
      <c r="Y36" s="159"/>
      <c r="Z36" s="778"/>
      <c r="AA36" s="159"/>
      <c r="AB36" s="778"/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57</v>
      </c>
      <c r="AR36" s="142">
        <f>_xlfn.RANK.EQ(AQ36,$AQ$27:$AQ$50,0)</f>
        <v>10</v>
      </c>
      <c r="AS36" s="781">
        <f>F36+H36+L36+T36+J36+X36+Z36+AD36+N36+P36+V36+R36+AB36+AH36+AF36+AL36+AJ36+AN36+AP36+D36</f>
        <v>57</v>
      </c>
      <c r="AT36" s="142">
        <f>_xlfn.RANK.EQ(AS36,$AS$12:$AS$91,0)</f>
        <v>26</v>
      </c>
      <c r="AU36" s="769">
        <f>1+AU35</f>
        <v>10</v>
      </c>
      <c r="AV36" s="783">
        <f>AV35+1</f>
        <v>18</v>
      </c>
    </row>
    <row r="37" spans="1:48" s="2" customFormat="1" ht="27" customHeight="1">
      <c r="A37" s="34"/>
      <c r="B37" s="72" t="s">
        <v>285</v>
      </c>
      <c r="C37" s="159"/>
      <c r="D37" s="778"/>
      <c r="E37" s="159"/>
      <c r="F37" s="778"/>
      <c r="G37" s="159"/>
      <c r="H37" s="778"/>
      <c r="I37" s="159"/>
      <c r="J37" s="778"/>
      <c r="K37" s="159"/>
      <c r="L37" s="778"/>
      <c r="M37" s="159"/>
      <c r="N37" s="778"/>
      <c r="O37" s="159"/>
      <c r="P37" s="778"/>
      <c r="Q37" s="159"/>
      <c r="R37" s="778"/>
      <c r="S37" s="159">
        <v>9</v>
      </c>
      <c r="T37" s="778">
        <f>IF(S37&gt;0,IF(S37&gt;26,1,IF(S37&gt;2,28-S37,IF(S37=2,27,30))),0)</f>
        <v>19</v>
      </c>
      <c r="U37" s="159"/>
      <c r="V37" s="778"/>
      <c r="W37" s="159"/>
      <c r="X37" s="778"/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/>
      <c r="AQ37" s="809">
        <f>AS37</f>
        <v>19</v>
      </c>
      <c r="AR37" s="142">
        <f>_xlfn.RANK.EQ(AQ37,$AQ$27:$AQ$50,0)</f>
        <v>11</v>
      </c>
      <c r="AS37" s="781">
        <f>F37+H37+L37+T37+J37+X37+Z37+AD37+N37+P37+V37+R37+AB37+AH37+AF37+AL37+AJ37+AN37+AP37+D37</f>
        <v>19</v>
      </c>
      <c r="AT37" s="142">
        <f>_xlfn.RANK.EQ(AS37,$AS$12:$AS$91,0)</f>
        <v>27</v>
      </c>
      <c r="AU37" s="769">
        <f>1+AU36</f>
        <v>11</v>
      </c>
      <c r="AV37" s="783">
        <f>AV36+1</f>
        <v>19</v>
      </c>
    </row>
    <row r="38" spans="1:48" s="2" customFormat="1" ht="27" customHeight="1">
      <c r="A38" s="18"/>
      <c r="B38" s="72" t="s">
        <v>32</v>
      </c>
      <c r="C38" s="159"/>
      <c r="D38" s="778">
        <f>IF(C38&gt;0,IF(C38&gt;26,1,IF(C38&gt;2,28-C38,IF(C38=2,27,30))),0)</f>
        <v>0</v>
      </c>
      <c r="E38" s="159"/>
      <c r="F38" s="778">
        <f>IF(E38&gt;0,IF(E38&gt;26,1,IF(E38&gt;2,28-E38,IF(E38=2,27,30))),0)</f>
        <v>0</v>
      </c>
      <c r="G38" s="159"/>
      <c r="H38" s="778">
        <f>IF(G38&gt;0,IF(G38&gt;26,1,IF(G38&gt;2,28-G38,IF(G38=2,27,30))),0)</f>
        <v>0</v>
      </c>
      <c r="I38" s="159">
        <v>23</v>
      </c>
      <c r="J38" s="778">
        <f>IF(I38&gt;0,IF(I38&gt;26,1,IF(I38&gt;2,28-I38,IF(I38=2,27,30))),0)</f>
        <v>5</v>
      </c>
      <c r="K38" s="159"/>
      <c r="L38" s="778">
        <f>IF(K38&gt;0,IF(K38&gt;26,1,IF(K38&gt;2,28-K38,IF(K38=2,27,30))),0)</f>
        <v>0</v>
      </c>
      <c r="M38" s="159"/>
      <c r="N38" s="778">
        <f>IF(M38&gt;0,IF(M38&gt;26,1,IF(M38&gt;2,28-M38,IF(M38=2,27,30))),0)</f>
        <v>0</v>
      </c>
      <c r="O38" s="159"/>
      <c r="P38" s="778">
        <f>IF(O38&gt;0,IF(O38&gt;26,1,IF(O38&gt;2,28-O38,IF(O38=2,27,30))),0)</f>
        <v>0</v>
      </c>
      <c r="Q38" s="159"/>
      <c r="R38" s="778">
        <f>IF(Q38&gt;0,IF(Q38&gt;26,1,IF(Q38&gt;2,28-Q38,IF(Q38=2,27,30))),0)</f>
        <v>0</v>
      </c>
      <c r="S38" s="159"/>
      <c r="T38" s="778">
        <f>IF(S38&gt;0,IF(S38&gt;26,1,IF(S38&gt;2,28-S38,IF(S38=2,27,30))),0)</f>
        <v>0</v>
      </c>
      <c r="U38" s="159"/>
      <c r="V38" s="778"/>
      <c r="W38" s="159"/>
      <c r="X38" s="778"/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>
        <f>IF(AO38&gt;0,IF(AO38&gt;26,1,IF(AO38&gt;2,28-AO38,IF(AO38=2,27,30))),0)</f>
        <v>0</v>
      </c>
      <c r="AQ38" s="781">
        <f>AS38</f>
        <v>5</v>
      </c>
      <c r="AR38" s="142">
        <f>_xlfn.RANK.EQ(AQ38,$AQ$27:$AQ$50,0)</f>
        <v>12</v>
      </c>
      <c r="AS38" s="781">
        <f>F38+H38+L38+T38+J38+X38+Z38+AD38+N38+P38+V38+R38+AB38+AH38+AF38+AL38+AJ38+AN38+AP38+D38</f>
        <v>5</v>
      </c>
      <c r="AT38" s="142">
        <f>_xlfn.RANK.EQ(AS38,$AS$12:$AS$91,0)</f>
        <v>33</v>
      </c>
      <c r="AU38" s="769">
        <f>1+AU36</f>
        <v>11</v>
      </c>
      <c r="AV38" s="783">
        <f>AV36+1</f>
        <v>19</v>
      </c>
    </row>
    <row r="39" spans="1:48" s="2" customFormat="1" ht="27" customHeight="1" thickBot="1">
      <c r="A39" s="822"/>
      <c r="B39" s="72" t="s">
        <v>72</v>
      </c>
      <c r="C39" s="159"/>
      <c r="D39" s="778">
        <f>IF(C39&gt;0,IF(C39&gt;26,1,IF(C39&gt;2,28-C39,IF(C39=2,27,30))),0)</f>
        <v>0</v>
      </c>
      <c r="E39" s="159">
        <v>25</v>
      </c>
      <c r="F39" s="778">
        <f>IF(E39&gt;0,IF(E39&gt;26,1,IF(E39&gt;2,28-E39,IF(E39=2,27,30))),0)</f>
        <v>3</v>
      </c>
      <c r="G39" s="159"/>
      <c r="H39" s="778">
        <f>IF(G39&gt;0,IF(G39&gt;26,1,IF(G39&gt;2,28-G39,IF(G39=2,27,30))),0)</f>
        <v>0</v>
      </c>
      <c r="I39" s="159"/>
      <c r="J39" s="778">
        <f>IF(I39&gt;0,IF(I39&gt;26,1,IF(I39&gt;2,28-I39,IF(I39=2,27,30))),0)</f>
        <v>0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159"/>
      <c r="V39" s="778"/>
      <c r="W39" s="159"/>
      <c r="X39" s="778"/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781">
        <f>AS39</f>
        <v>3</v>
      </c>
      <c r="AR39" s="142">
        <f>_xlfn.RANK.EQ(AQ39,$AQ$27:$AQ$50,0)</f>
        <v>13</v>
      </c>
      <c r="AS39" s="781">
        <f>F39+H39+L39+T39+J39+X39+Z39+AD39+N39+P39+V39+R39+AB39+AH39+AF39+AL39+AJ39+AN39+AP39+D39</f>
        <v>3</v>
      </c>
      <c r="AT39" s="142">
        <f>_xlfn.RANK.EQ(AS39,$AS$12:$AS$91,0)</f>
        <v>37</v>
      </c>
      <c r="AU39" s="769">
        <f>1+AU38</f>
        <v>12</v>
      </c>
      <c r="AV39" s="783">
        <f>AV38+1</f>
        <v>20</v>
      </c>
    </row>
    <row r="40" spans="1:48" s="2" customFormat="1" ht="27" customHeight="1" hidden="1">
      <c r="A40" s="181"/>
      <c r="B40" s="70" t="s">
        <v>265</v>
      </c>
      <c r="C40" s="159"/>
      <c r="D40" s="778">
        <f aca="true" t="shared" si="0" ref="D36:D43"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/>
      <c r="V40" s="778"/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781"/>
      <c r="AR40" s="142"/>
      <c r="AS40" s="781"/>
      <c r="AT40" s="139"/>
      <c r="AU40" s="769"/>
      <c r="AV40" s="783">
        <f aca="true" t="shared" si="1" ref="AV40:AV50">AV39+1</f>
        <v>21</v>
      </c>
    </row>
    <row r="41" spans="1:48" s="2" customFormat="1" ht="27" customHeight="1" hidden="1">
      <c r="A41" s="34"/>
      <c r="B41" s="72" t="s">
        <v>73</v>
      </c>
      <c r="C41" s="159"/>
      <c r="D41" s="778">
        <f t="shared" si="0"/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t="shared" si="1"/>
        <v>22</v>
      </c>
    </row>
    <row r="42" spans="1:48" s="2" customFormat="1" ht="27.75" customHeight="1" hidden="1">
      <c r="A42" s="19"/>
      <c r="B42" s="72" t="s">
        <v>31</v>
      </c>
      <c r="C42" s="159"/>
      <c r="D42" s="778">
        <f t="shared" si="0"/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1"/>
        <v>23</v>
      </c>
    </row>
    <row r="43" spans="1:48" s="2" customFormat="1" ht="27.75" customHeight="1" hidden="1">
      <c r="A43" s="822"/>
      <c r="B43" s="72" t="s">
        <v>63</v>
      </c>
      <c r="C43" s="159"/>
      <c r="D43" s="778">
        <f t="shared" si="0"/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 t="shared" si="1"/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1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/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1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/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1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87"/>
      <c r="W47" s="785"/>
      <c r="X47" s="787"/>
      <c r="Y47" s="159"/>
      <c r="Z47" s="778"/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1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/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1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87"/>
      <c r="W49" s="785"/>
      <c r="X49" s="787"/>
      <c r="Y49" s="159"/>
      <c r="Z49" s="778"/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1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/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1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1"/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/>
      <c r="V52" s="778"/>
      <c r="W52" s="159"/>
      <c r="X52" s="778"/>
      <c r="Y52" s="159"/>
      <c r="Z52" s="778"/>
      <c r="AA52" s="159"/>
      <c r="AB52" s="778"/>
      <c r="AC52" s="87"/>
      <c r="AD52" s="778"/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143.5</v>
      </c>
      <c r="AR52" s="142">
        <f>_xlfn.RANK.EQ(AQ52,$AQ$52:$AQ$91,0)</f>
        <v>1</v>
      </c>
      <c r="AS52" s="781">
        <f>F52+H52+L52+T52+J52+X52+Z52+AD52+N52+P52+V52+R52+AB52+AH52+AF52+AL52+AJ52+AN52+AP52+D52</f>
        <v>143.5</v>
      </c>
      <c r="AT52" s="142">
        <f>_xlfn.RANK.EQ(AS52,$AS$12:$AS$91,0)</f>
        <v>10</v>
      </c>
      <c r="AU52" s="769">
        <f>1+AU51</f>
        <v>1</v>
      </c>
      <c r="AV52" s="783">
        <f>AV39+1</f>
        <v>21</v>
      </c>
    </row>
    <row r="53" spans="1:48" s="2" customFormat="1" ht="27">
      <c r="A53" s="15"/>
      <c r="B53" s="72" t="s">
        <v>266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>IF(I53&gt;0,IF(I53&gt;26,1,IF(I53&gt;2,28-I53,IF(I53=2,27,30))),0)</f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>IF(O53&gt;0,IF(O53&gt;26,1,IF(O53&gt;2,28-O53,IF(O53=2,27,30))),0)</f>
        <v>8</v>
      </c>
      <c r="Q53" s="159">
        <v>20</v>
      </c>
      <c r="R53" s="778">
        <f>IF(Q53&gt;0,IF(Q53&gt;26,1,IF(Q53&gt;2,28-Q53,IF(Q53=2,27,30))),0)</f>
        <v>8</v>
      </c>
      <c r="S53" s="159">
        <v>16</v>
      </c>
      <c r="T53" s="778">
        <f>IF(S53&gt;0,IF(S53&gt;26,1,IF(S53&gt;2,28-S53,IF(S53=2,27,30))),0)</f>
        <v>12</v>
      </c>
      <c r="U53" s="159"/>
      <c r="V53" s="90"/>
      <c r="W53" s="87"/>
      <c r="X53" s="90"/>
      <c r="Y53" s="159"/>
      <c r="Z53" s="778"/>
      <c r="AA53" s="159"/>
      <c r="AB53" s="778"/>
      <c r="AC53" s="87"/>
      <c r="AD53" s="778"/>
      <c r="AE53" s="129"/>
      <c r="AF53" s="90"/>
      <c r="AG53" s="82"/>
      <c r="AH53" s="90"/>
      <c r="AI53" s="834"/>
      <c r="AJ53" s="90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819">
        <f>AS53</f>
        <v>114.5</v>
      </c>
      <c r="AR53" s="142">
        <f>_xlfn.RANK.EQ(AQ53,$AQ$52:$AQ$91,0)</f>
        <v>2</v>
      </c>
      <c r="AS53" s="781">
        <f>F53+H53+L53+T53+J53+X53+Z53+AD53+N53+P53+V53+R53+AB53+AH53+AF53+AL53+AJ53+AN53+AP53+D53</f>
        <v>114.5</v>
      </c>
      <c r="AT53" s="142">
        <f>_xlfn.RANK.EQ(AS53,$AS$12:$AS$91,0)</f>
        <v>11</v>
      </c>
      <c r="AU53" s="769">
        <f>1+AU52</f>
        <v>2</v>
      </c>
      <c r="AV53" s="783">
        <f>AV52+1</f>
        <v>22</v>
      </c>
    </row>
    <row r="54" spans="1:48" s="2" customFormat="1" ht="27">
      <c r="A54" s="861"/>
      <c r="B54" s="72" t="s">
        <v>69</v>
      </c>
      <c r="C54" s="159">
        <v>20</v>
      </c>
      <c r="D54" s="778">
        <f>IF(C54&gt;0,IF(C54&gt;26,1,IF(C54&gt;2,28-C54,IF(C54=2,27,30))),0)</f>
        <v>8</v>
      </c>
      <c r="E54" s="159">
        <v>20</v>
      </c>
      <c r="F54" s="778">
        <f>IF(E54&gt;0,IF(E54&gt;26,1,IF(E54&gt;2,28-E54,IF(E54=2,27,30))),0)</f>
        <v>8</v>
      </c>
      <c r="G54" s="159">
        <v>20</v>
      </c>
      <c r="H54" s="778">
        <f>IF(G54&gt;0,IF(G54&gt;26,1,IF(G54&gt;2,28-G54,IF(G54=2,27,30))),0)</f>
        <v>8</v>
      </c>
      <c r="I54" s="159">
        <v>22</v>
      </c>
      <c r="J54" s="778">
        <f>IF(I54&gt;0,IF(I54&gt;26,1,IF(I54&gt;2,28-I54,IF(I54=2,27,30))),0)</f>
        <v>6</v>
      </c>
      <c r="K54" s="159">
        <v>15</v>
      </c>
      <c r="L54" s="778">
        <f>IF(K54&gt;0,IF(K54&gt;26,1,IF(K54&gt;2,28-K54,IF(K54=2,27,30))),0)</f>
        <v>13</v>
      </c>
      <c r="M54" s="87" t="s">
        <v>122</v>
      </c>
      <c r="N54" s="778">
        <v>15.5</v>
      </c>
      <c r="O54" s="159">
        <v>15</v>
      </c>
      <c r="P54" s="778">
        <f>IF(O54&gt;0,IF(O54&gt;26,1,IF(O54&gt;2,28-O54,IF(O54=2,27,30))),0)</f>
        <v>13</v>
      </c>
      <c r="Q54" s="159">
        <v>12</v>
      </c>
      <c r="R54" s="778">
        <f>IF(Q54&gt;0,IF(Q54&gt;26,1,IF(Q54&gt;2,28-Q54,IF(Q54=2,27,30))),0)</f>
        <v>16</v>
      </c>
      <c r="S54" s="159">
        <v>18</v>
      </c>
      <c r="T54" s="778">
        <f>IF(S54&gt;0,IF(S54&gt;26,1,IF(S54&gt;2,28-S54,IF(S54=2,27,30))),0)</f>
        <v>10</v>
      </c>
      <c r="U54" s="159"/>
      <c r="V54" s="778"/>
      <c r="W54" s="159"/>
      <c r="X54" s="778"/>
      <c r="Y54" s="159"/>
      <c r="Z54" s="778"/>
      <c r="AA54" s="159"/>
      <c r="AB54" s="778"/>
      <c r="AC54" s="87"/>
      <c r="AD54" s="778"/>
      <c r="AE54" s="159"/>
      <c r="AF54" s="778"/>
      <c r="AG54" s="779"/>
      <c r="AH54" s="778"/>
      <c r="AI54" s="823"/>
      <c r="AJ54" s="778"/>
      <c r="AK54" s="779"/>
      <c r="AL54" s="778"/>
      <c r="AM54" s="779"/>
      <c r="AN54" s="778"/>
      <c r="AO54" s="82"/>
      <c r="AP54" s="778">
        <f>IF(AO54&gt;0,IF(AO54&gt;26,1,IF(AO54&gt;2,28-AO54,IF(AO54=2,27,30))),0)</f>
        <v>0</v>
      </c>
      <c r="AQ54" s="781">
        <f>AS54</f>
        <v>97.5</v>
      </c>
      <c r="AR54" s="142">
        <f>_xlfn.RANK.EQ(AQ54,$AQ$52:$AQ$91,0)</f>
        <v>3</v>
      </c>
      <c r="AS54" s="781">
        <f>F54+H54+L54+T54+J54+X54+Z54+AD54+N54+P54+V54+R54+AB54+AH54+AF54+AL54+AJ54+AN54+AP54+D54</f>
        <v>97.5</v>
      </c>
      <c r="AT54" s="142">
        <f>_xlfn.RANK.EQ(AS54,$AS$12:$AS$91,0)</f>
        <v>14</v>
      </c>
      <c r="AU54" s="769">
        <f>1+AU53</f>
        <v>3</v>
      </c>
      <c r="AV54" s="783">
        <f>AV53+1</f>
        <v>23</v>
      </c>
    </row>
    <row r="55" spans="1:85" s="28" customFormat="1" ht="27.75" thickBot="1">
      <c r="A55" s="817"/>
      <c r="B55" s="77" t="s">
        <v>183</v>
      </c>
      <c r="C55" s="159">
        <v>17</v>
      </c>
      <c r="D55" s="778">
        <f>IF(C55&gt;0,IF(C55&gt;26,1,IF(C55&gt;2,28-C55,IF(C55=2,27,30))),0)</f>
        <v>11</v>
      </c>
      <c r="E55" s="159">
        <v>12</v>
      </c>
      <c r="F55" s="778">
        <f>IF(E55&gt;0,IF(E55&gt;26,1,IF(E55&gt;2,28-E55,IF(E55=2,27,30))),0)</f>
        <v>16</v>
      </c>
      <c r="G55" s="159">
        <v>23</v>
      </c>
      <c r="H55" s="778">
        <f>IF(G55&gt;0,IF(G55&gt;26,1,IF(G55&gt;2,28-G55,IF(G55=2,27,30))),0)</f>
        <v>5</v>
      </c>
      <c r="I55" s="159">
        <v>7</v>
      </c>
      <c r="J55" s="778">
        <f>IF(I55&gt;0,IF(I55&gt;26,1,IF(I55&gt;2,28-I55,IF(I55=2,27,30))),0)</f>
        <v>21</v>
      </c>
      <c r="K55" s="159"/>
      <c r="L55" s="778">
        <f>IF(K55&gt;0,IF(K55&gt;26,1,IF(K55&gt;2,28-K55,IF(K55=2,27,30))),0)</f>
        <v>0</v>
      </c>
      <c r="M55" s="87" t="s">
        <v>122</v>
      </c>
      <c r="N55" s="778">
        <v>15.5</v>
      </c>
      <c r="O55" s="159"/>
      <c r="P55" s="778">
        <f>IF(O55&gt;0,IF(O55&gt;26,1,IF(O55&gt;2,28-O55,IF(O55=2,27,30))),0)</f>
        <v>0</v>
      </c>
      <c r="Q55" s="159"/>
      <c r="R55" s="778">
        <f>IF(Q55&gt;0,IF(Q55&gt;26,1,IF(Q55&gt;2,28-Q55,IF(Q55=2,27,30))),0)</f>
        <v>0</v>
      </c>
      <c r="S55" s="159">
        <v>3</v>
      </c>
      <c r="T55" s="778">
        <f>IF(S55&gt;0,IF(S55&gt;26,1,IF(S55&gt;2,28-S55,IF(S55=2,27,30))),0)</f>
        <v>25</v>
      </c>
      <c r="U55" s="159"/>
      <c r="V55" s="778"/>
      <c r="W55" s="159"/>
      <c r="X55" s="778"/>
      <c r="Y55" s="159"/>
      <c r="Z55" s="778"/>
      <c r="AA55" s="159"/>
      <c r="AB55" s="778"/>
      <c r="AC55" s="87"/>
      <c r="AD55" s="778"/>
      <c r="AE55" s="159"/>
      <c r="AF55" s="778"/>
      <c r="AG55" s="779"/>
      <c r="AH55" s="778"/>
      <c r="AI55" s="823"/>
      <c r="AJ55" s="778"/>
      <c r="AK55" s="823"/>
      <c r="AL55" s="778"/>
      <c r="AM55" s="779"/>
      <c r="AN55" s="778"/>
      <c r="AO55" s="82"/>
      <c r="AP55" s="778">
        <f>IF(AO55&gt;0,IF(AO55&gt;26,1,IF(AO55&gt;2,28-AO55,IF(AO55=2,27,30))),0)</f>
        <v>0</v>
      </c>
      <c r="AQ55" s="809">
        <f>AS55</f>
        <v>93.5</v>
      </c>
      <c r="AR55" s="142">
        <f>_xlfn.RANK.EQ(AQ55,$AQ$52:$AQ$91,0)</f>
        <v>4</v>
      </c>
      <c r="AS55" s="781">
        <f>F55+H55+L55+T55+J55+X55+Z55+AD55+N55+P55+V55+R55+AB55+AH55+AF55+AL55+AJ55+AN55+AP55+D55</f>
        <v>93.5</v>
      </c>
      <c r="AT55" s="142">
        <f>_xlfn.RANK.EQ(AS55,$AS$12:$AS$91,0)</f>
        <v>15</v>
      </c>
      <c r="AU55" s="769">
        <f>1+AU54</f>
        <v>4</v>
      </c>
      <c r="AV55" s="783">
        <f>AV54+1</f>
        <v>24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2" t="s">
        <v>79</v>
      </c>
      <c r="C56" s="159">
        <v>16</v>
      </c>
      <c r="D56" s="778">
        <f>IF(C56&gt;0,IF(C56&gt;26,1,IF(C56&gt;2,28-C56,IF(C56=2,27,30))),0)</f>
        <v>12</v>
      </c>
      <c r="E56" s="159">
        <v>21</v>
      </c>
      <c r="F56" s="778">
        <f>IF(E56&gt;0,IF(E56&gt;26,1,IF(E56&gt;2,28-E56,IF(E56=2,27,30))),0)</f>
        <v>7</v>
      </c>
      <c r="G56" s="159">
        <v>17</v>
      </c>
      <c r="H56" s="778">
        <f>IF(G56&gt;0,IF(G56&gt;26,1,IF(G56&gt;2,28-G56,IF(G56=2,27,30))),0)</f>
        <v>11</v>
      </c>
      <c r="I56" s="159">
        <v>17</v>
      </c>
      <c r="J56" s="778">
        <f>IF(I56&gt;0,IF(I56&gt;26,1,IF(I56&gt;2,28-I56,IF(I56=2,27,30))),0)</f>
        <v>11</v>
      </c>
      <c r="K56" s="159">
        <v>5</v>
      </c>
      <c r="L56" s="778">
        <v>7.5</v>
      </c>
      <c r="M56" s="159">
        <v>3</v>
      </c>
      <c r="N56" s="778">
        <v>17</v>
      </c>
      <c r="O56" s="159"/>
      <c r="P56" s="778">
        <f>IF(O56&gt;0,IF(O56&gt;26,1,IF(O56&gt;2,28-O56,IF(O56=2,27,30))),0)</f>
        <v>0</v>
      </c>
      <c r="Q56" s="159"/>
      <c r="R56" s="778">
        <f>IF(Q56&gt;0,IF(Q56&gt;26,1,IF(Q56&gt;2,28-Q56,IF(Q56=2,27,30))),0)</f>
        <v>0</v>
      </c>
      <c r="S56" s="159">
        <v>10</v>
      </c>
      <c r="T56" s="778">
        <f>IF(S56&gt;0,IF(S56&gt;26,1,IF(S56&gt;2,28-S56,IF(S56=2,27,30))),0)</f>
        <v>18</v>
      </c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159"/>
      <c r="AF56" s="778"/>
      <c r="AG56" s="779"/>
      <c r="AH56" s="778"/>
      <c r="AI56" s="823"/>
      <c r="AJ56" s="778"/>
      <c r="AK56" s="860"/>
      <c r="AL56" s="778"/>
      <c r="AM56" s="779"/>
      <c r="AN56" s="778"/>
      <c r="AO56" s="159"/>
      <c r="AP56" s="778">
        <f>IF(AO56&gt;0,IF(AO56&gt;26,1,IF(AO56&gt;2,28-AO56,IF(AO56=2,27,30))),0)</f>
        <v>0</v>
      </c>
      <c r="AQ56" s="781">
        <f>AS56</f>
        <v>83.5</v>
      </c>
      <c r="AR56" s="142">
        <f>_xlfn.RANK.EQ(AQ56,$AQ$52:$AQ$91,0)</f>
        <v>5</v>
      </c>
      <c r="AS56" s="781">
        <f>F56+H56+L56+T56+J56+X56+Z56+AD56+N56+P56+V56+R56+AB56+AH56+AF56+AL56+AJ56+AN56+AP56+D56</f>
        <v>83.5</v>
      </c>
      <c r="AT56" s="142">
        <f>_xlfn.RANK.EQ(AS56,$AS$12:$AS$91,0)</f>
        <v>18</v>
      </c>
      <c r="AU56" s="769">
        <f>1+AU55</f>
        <v>5</v>
      </c>
      <c r="AV56" s="783">
        <f>AV55+1</f>
        <v>25</v>
      </c>
    </row>
    <row r="57" spans="1:48" s="2" customFormat="1" ht="27">
      <c r="A57" s="21"/>
      <c r="B57" s="74" t="s">
        <v>44</v>
      </c>
      <c r="C57" s="159">
        <v>19</v>
      </c>
      <c r="D57" s="778">
        <f>IF(C57&gt;0,IF(C57&gt;26,1,IF(C57&gt;2,28-C57,IF(C57=2,27,30))),0)</f>
        <v>9</v>
      </c>
      <c r="E57" s="159">
        <v>24</v>
      </c>
      <c r="F57" s="778">
        <f>IF(E57&gt;0,IF(E57&gt;26,1,IF(E57&gt;2,28-E57,IF(E57=2,27,30))),0)</f>
        <v>4</v>
      </c>
      <c r="G57" s="159">
        <v>4</v>
      </c>
      <c r="H57" s="778">
        <v>8</v>
      </c>
      <c r="I57" s="159">
        <v>21</v>
      </c>
      <c r="J57" s="778">
        <f>IF(I57&gt;0,IF(I57&gt;26,1,IF(I57&gt;2,28-I57,IF(I57=2,27,30))),0)</f>
        <v>7</v>
      </c>
      <c r="K57" s="159">
        <v>7</v>
      </c>
      <c r="L57" s="778">
        <f>IF(K57&gt;0,IF(K57&gt;26,1,IF(K57&gt;2,28-K57,IF(K57=2,27,30))),0)</f>
        <v>21</v>
      </c>
      <c r="M57" s="87"/>
      <c r="N57" s="778">
        <f>IF(M57&gt;0,IF(M57&gt;26,1,IF(M57&gt;2,28-M57,IF(M57=2,27,30))),0)</f>
        <v>0</v>
      </c>
      <c r="O57" s="159">
        <v>19</v>
      </c>
      <c r="P57" s="778">
        <f>IF(O57&gt;0,IF(O57&gt;26,1,IF(O57&gt;2,28-O57,IF(O57=2,27,30))),0)</f>
        <v>9</v>
      </c>
      <c r="Q57" s="159">
        <v>19</v>
      </c>
      <c r="R57" s="778">
        <f>IF(Q57&gt;0,IF(Q57&gt;26,1,IF(Q57&gt;2,28-Q57,IF(Q57=2,27,30))),0)</f>
        <v>9</v>
      </c>
      <c r="S57" s="159">
        <v>12</v>
      </c>
      <c r="T57" s="778">
        <f>IF(S57&gt;0,IF(S57&gt;26,1,IF(S57&gt;2,28-S57,IF(S57=2,27,30))),0)</f>
        <v>16</v>
      </c>
      <c r="U57" s="159"/>
      <c r="V57" s="778"/>
      <c r="W57" s="87"/>
      <c r="X57" s="778"/>
      <c r="Y57" s="87"/>
      <c r="Z57" s="778"/>
      <c r="AA57" s="159"/>
      <c r="AB57" s="778"/>
      <c r="AC57" s="87"/>
      <c r="AD57" s="778"/>
      <c r="AE57" s="87"/>
      <c r="AF57" s="90"/>
      <c r="AG57" s="82"/>
      <c r="AH57" s="90"/>
      <c r="AI57" s="833"/>
      <c r="AJ57" s="90"/>
      <c r="AK57" s="833"/>
      <c r="AL57" s="90"/>
      <c r="AM57" s="779"/>
      <c r="AN57" s="778"/>
      <c r="AO57" s="87"/>
      <c r="AP57" s="778">
        <f>IF(AO57&gt;0,IF(AO57&gt;26,1,IF(AO57&gt;2,28-AO57,IF(AO57=2,27,30))),0)</f>
        <v>0</v>
      </c>
      <c r="AQ57" s="819">
        <f>AS57</f>
        <v>83</v>
      </c>
      <c r="AR57" s="142">
        <f>_xlfn.RANK.EQ(AQ57,$AQ$52:$AQ$91,0)</f>
        <v>6</v>
      </c>
      <c r="AS57" s="781">
        <f>F57+H57+L57+T57+J57+X57+Z57+AD57+N57+P57+V57+R57+AB57+AH57+AF57+AL57+AJ57+AN57+AP57+D57</f>
        <v>83</v>
      </c>
      <c r="AT57" s="142">
        <f>_xlfn.RANK.EQ(AS57,$AS$12:$AS$91,0)</f>
        <v>19</v>
      </c>
      <c r="AU57" s="769">
        <f>1+AU56</f>
        <v>6</v>
      </c>
      <c r="AV57" s="783">
        <f>AV56+1</f>
        <v>26</v>
      </c>
    </row>
    <row r="58" spans="1:48" s="2" customFormat="1" ht="27">
      <c r="A58" s="21"/>
      <c r="B58" s="74" t="s">
        <v>282</v>
      </c>
      <c r="C58" s="159"/>
      <c r="D58" s="778"/>
      <c r="E58" s="159"/>
      <c r="F58" s="778"/>
      <c r="G58" s="159">
        <v>13</v>
      </c>
      <c r="H58" s="778">
        <f>IF(G58&gt;0,IF(G58&gt;26,1,IF(G58&gt;2,28-G58,IF(G58=2,27,30))),0)</f>
        <v>15</v>
      </c>
      <c r="I58" s="87"/>
      <c r="J58" s="778">
        <f>IF(I58&gt;0,IF(I58&gt;26,1,IF(I58&gt;2,28-I58,IF(I58=2,27,30))),0)</f>
        <v>0</v>
      </c>
      <c r="K58" s="159">
        <v>19</v>
      </c>
      <c r="L58" s="778">
        <f>IF(K58&gt;0,IF(K58&gt;26,1,IF(K58&gt;2,28-K58,IF(K58=2,27,30))),0)</f>
        <v>9</v>
      </c>
      <c r="M58" s="87"/>
      <c r="N58" s="778">
        <f>IF(M58&gt;0,IF(M58&gt;26,1,IF(M58&gt;2,28-M58,IF(M58=2,27,30))),0)</f>
        <v>0</v>
      </c>
      <c r="O58" s="159">
        <v>16</v>
      </c>
      <c r="P58" s="778">
        <f>IF(O58&gt;0,IF(O58&gt;26,1,IF(O58&gt;2,28-O58,IF(O58=2,27,30))),0)</f>
        <v>12</v>
      </c>
      <c r="Q58" s="159">
        <v>9</v>
      </c>
      <c r="R58" s="778">
        <f>IF(Q58&gt;0,IF(Q58&gt;26,1,IF(Q58&gt;2,28-Q58,IF(Q58=2,27,30))),0)</f>
        <v>19</v>
      </c>
      <c r="S58" s="159">
        <v>8</v>
      </c>
      <c r="T58" s="778">
        <f>IF(S58&gt;0,IF(S58&gt;26,1,IF(S58&gt;2,28-S58,IF(S58=2,27,30))),0)</f>
        <v>20</v>
      </c>
      <c r="U58" s="159"/>
      <c r="V58" s="778"/>
      <c r="W58" s="87"/>
      <c r="X58" s="778"/>
      <c r="Y58" s="87"/>
      <c r="Z58" s="778"/>
      <c r="AA58" s="159"/>
      <c r="AB58" s="778"/>
      <c r="AC58" s="87"/>
      <c r="AD58" s="778"/>
      <c r="AE58" s="87"/>
      <c r="AF58" s="90"/>
      <c r="AG58" s="82"/>
      <c r="AH58" s="90"/>
      <c r="AI58" s="833"/>
      <c r="AJ58" s="90"/>
      <c r="AK58" s="132"/>
      <c r="AL58" s="90"/>
      <c r="AM58" s="779"/>
      <c r="AN58" s="778"/>
      <c r="AO58" s="82"/>
      <c r="AP58" s="778">
        <f>IF(AO58&gt;0,IF(AO58&gt;26,1,IF(AO58&gt;2,28-AO58,IF(AO58=2,27,30))),0)</f>
        <v>0</v>
      </c>
      <c r="AQ58" s="819">
        <f>AS58</f>
        <v>75</v>
      </c>
      <c r="AR58" s="142">
        <f>_xlfn.RANK.EQ(AQ58,$AQ$52:$AQ$91,0)</f>
        <v>7</v>
      </c>
      <c r="AS58" s="781">
        <f>F58+H58+L58+T58+J58+X58+Z58+AD58+N58+P58+V58+R58+AB58+AH58+AF58+AL58+AJ58+AN58+AP58+D58</f>
        <v>75</v>
      </c>
      <c r="AT58" s="142">
        <f>_xlfn.RANK.EQ(AS58,$AS$12:$AS$91,0)</f>
        <v>21</v>
      </c>
      <c r="AU58" s="769">
        <f>1+AU57</f>
        <v>7</v>
      </c>
      <c r="AV58" s="783">
        <f>AV57+1</f>
        <v>27</v>
      </c>
    </row>
    <row r="59" spans="1:85" s="2" customFormat="1" ht="27">
      <c r="A59" s="21"/>
      <c r="B59" s="73" t="s">
        <v>58</v>
      </c>
      <c r="C59" s="159"/>
      <c r="D59" s="778">
        <f>IF(C59&gt;0,IF(C59&gt;26,1,IF(C59&gt;2,28-C59,IF(C59=2,27,30))),0)</f>
        <v>0</v>
      </c>
      <c r="E59" s="159">
        <v>27</v>
      </c>
      <c r="F59" s="778">
        <f>IF(E59&gt;0,IF(E59&gt;26,1,IF(E59&gt;2,28-E59,IF(E59=2,27,30))),0)</f>
        <v>1</v>
      </c>
      <c r="G59" s="159">
        <v>22</v>
      </c>
      <c r="H59" s="778">
        <f>IF(G59&gt;0,IF(G59&gt;26,1,IF(G59&gt;2,28-G59,IF(G59=2,27,30))),0)</f>
        <v>6</v>
      </c>
      <c r="I59" s="159">
        <v>20</v>
      </c>
      <c r="J59" s="778">
        <f>IF(I59&gt;0,IF(I59&gt;26,1,IF(I59&gt;2,28-I59,IF(I59=2,27,30))),0)</f>
        <v>8</v>
      </c>
      <c r="K59" s="159">
        <v>12</v>
      </c>
      <c r="L59" s="778">
        <f>IF(K59&gt;0,IF(K59&gt;26,1,IF(K59&gt;2,28-K59,IF(K59=2,27,30))),0)</f>
        <v>16</v>
      </c>
      <c r="M59" s="87"/>
      <c r="N59" s="778">
        <f>IF(M59&gt;0,IF(M59&gt;26,1,IF(M59&gt;2,28-M59,IF(M59=2,27,30))),0)</f>
        <v>0</v>
      </c>
      <c r="O59" s="159">
        <v>18</v>
      </c>
      <c r="P59" s="778">
        <f>IF(O59&gt;0,IF(O59&gt;26,1,IF(O59&gt;2,28-O59,IF(O59=2,27,30))),0)</f>
        <v>10</v>
      </c>
      <c r="Q59" s="159">
        <v>17</v>
      </c>
      <c r="R59" s="778">
        <f>IF(Q59&gt;0,IF(Q59&gt;26,1,IF(Q59&gt;2,28-Q59,IF(Q59=2,27,30))),0)</f>
        <v>11</v>
      </c>
      <c r="S59" s="159">
        <v>7</v>
      </c>
      <c r="T59" s="778">
        <f>IF(S59&gt;0,IF(S59&gt;26,1,IF(S59&gt;2,28-S59,IF(S59=2,27,30))),0)</f>
        <v>21</v>
      </c>
      <c r="U59" s="159"/>
      <c r="V59" s="778"/>
      <c r="W59" s="159"/>
      <c r="X59" s="778"/>
      <c r="Y59" s="159"/>
      <c r="Z59" s="778"/>
      <c r="AA59" s="159"/>
      <c r="AB59" s="778"/>
      <c r="AC59" s="87"/>
      <c r="AD59" s="778"/>
      <c r="AE59" s="87"/>
      <c r="AF59" s="90"/>
      <c r="AG59" s="779"/>
      <c r="AH59" s="778"/>
      <c r="AI59" s="833"/>
      <c r="AJ59" s="778"/>
      <c r="AK59" s="833"/>
      <c r="AL59" s="778"/>
      <c r="AM59" s="779"/>
      <c r="AN59" s="778"/>
      <c r="AO59" s="779"/>
      <c r="AP59" s="778">
        <f>IF(AO59&gt;0,IF(AO59&gt;26,1,IF(AO59&gt;2,28-AO59,IF(AO59=2,27,30))),0)</f>
        <v>0</v>
      </c>
      <c r="AQ59" s="819">
        <f>AS59</f>
        <v>73</v>
      </c>
      <c r="AR59" s="142">
        <f>_xlfn.RANK.EQ(AQ59,$AQ$52:$AQ$91,0)</f>
        <v>8</v>
      </c>
      <c r="AS59" s="781">
        <f>F59+H59+L59+T59+J59+X59+Z59+AD59+N59+P59+V59+R59+AB59+AH59+AF59+AL59+AJ59+AN59+AP59+D59</f>
        <v>73</v>
      </c>
      <c r="AT59" s="142">
        <f>_xlfn.RANK.EQ(AS59,$AS$12:$AS$91,0)</f>
        <v>22</v>
      </c>
      <c r="AU59" s="769">
        <f>1+AU58</f>
        <v>8</v>
      </c>
      <c r="AV59" s="783">
        <f>AV58+1</f>
        <v>28</v>
      </c>
      <c r="CD59" s="28"/>
      <c r="CE59" s="28"/>
      <c r="CF59" s="28"/>
      <c r="CG59" s="28"/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785"/>
      <c r="V60" s="92"/>
      <c r="W60" s="91"/>
      <c r="X60" s="92"/>
      <c r="Y60" s="87"/>
      <c r="Z60" s="90"/>
      <c r="AA60" s="159"/>
      <c r="AB60" s="778"/>
      <c r="AC60" s="102"/>
      <c r="AD60" s="778"/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19</v>
      </c>
      <c r="AR60" s="142">
        <f>_xlfn.RANK.EQ(AQ60,$AQ$52:$AQ$91,0)</f>
        <v>9</v>
      </c>
      <c r="AS60" s="781">
        <f>F60+H60+L60+T60+J60+X60+Z60+AD60+N60+P60+V60+R60+AB60+AH60+AF60+AL60+AJ60+AN60+AP60+D60</f>
        <v>19</v>
      </c>
      <c r="AT60" s="142">
        <f>_xlfn.RANK.EQ(AS60,$AS$12:$AS$91,0)</f>
        <v>27</v>
      </c>
      <c r="AU60" s="769">
        <f>1+AU59</f>
        <v>9</v>
      </c>
      <c r="AV60" s="783">
        <f>AV59+1</f>
        <v>29</v>
      </c>
    </row>
    <row r="61" spans="1:48" s="2" customFormat="1" ht="28.5" customHeight="1">
      <c r="A61" s="24"/>
      <c r="B61" s="70" t="s">
        <v>252</v>
      </c>
      <c r="C61" s="159"/>
      <c r="D61" s="778">
        <f>IF(C61&gt;0,IF(C61&gt;26,1,IF(C61&gt;2,28-C61,IF(C61=2,27,30))),0)</f>
        <v>0</v>
      </c>
      <c r="E61" s="159">
        <v>9</v>
      </c>
      <c r="F61" s="778">
        <f>IF(E61&gt;0,IF(E61&gt;26,1,IF(E61&gt;2,28-E61,IF(E61=2,27,30))),0)</f>
        <v>19</v>
      </c>
      <c r="G61" s="159"/>
      <c r="H61" s="778">
        <f>IF(G61&gt;0,IF(G61&gt;26,1,IF(G61&gt;2,28-G61,IF(G61=2,27,30))),0)</f>
        <v>0</v>
      </c>
      <c r="I61" s="159"/>
      <c r="J61" s="778">
        <f>IF(I61&gt;0,IF(I61&gt;26,1,IF(I61&gt;2,28-I61,IF(I61=2,27,30))),0)</f>
        <v>0</v>
      </c>
      <c r="K61" s="159"/>
      <c r="L61" s="778">
        <f>IF(K61&gt;0,IF(K61&gt;26,1,IF(K61&gt;2,28-K61,IF(K61=2,27,30))),0)</f>
        <v>0</v>
      </c>
      <c r="M61" s="159"/>
      <c r="N61" s="778">
        <f>IF(M61&gt;0,IF(M61&gt;26,1,IF(M61&gt;2,28-M61,IF(M61=2,27,30))),0)</f>
        <v>0</v>
      </c>
      <c r="O61" s="159"/>
      <c r="P61" s="778">
        <f>IF(O61&gt;0,IF(O61&gt;26,1,IF(O61&gt;2,28-O61,IF(O61=2,27,30))),0)</f>
        <v>0</v>
      </c>
      <c r="Q61" s="159"/>
      <c r="R61" s="778">
        <f>IF(Q61&gt;0,IF(Q61&gt;26,1,IF(Q61&gt;2,28-Q61,IF(Q61=2,27,30))),0)</f>
        <v>0</v>
      </c>
      <c r="S61" s="159"/>
      <c r="T61" s="778">
        <f>IF(S61&gt;0,IF(S61&gt;26,1,IF(S61&gt;2,28-S61,IF(S61=2,27,30))),0)</f>
        <v>0</v>
      </c>
      <c r="U61" s="159"/>
      <c r="V61" s="778"/>
      <c r="W61" s="159"/>
      <c r="X61" s="778"/>
      <c r="Y61" s="159"/>
      <c r="Z61" s="778"/>
      <c r="AA61" s="159"/>
      <c r="AB61" s="778"/>
      <c r="AC61" s="159"/>
      <c r="AD61" s="778"/>
      <c r="AE61" s="159"/>
      <c r="AF61" s="778"/>
      <c r="AG61" s="779"/>
      <c r="AH61" s="778"/>
      <c r="AI61" s="823"/>
      <c r="AJ61" s="778"/>
      <c r="AK61" s="823"/>
      <c r="AL61" s="778"/>
      <c r="AM61" s="779"/>
      <c r="AN61" s="778"/>
      <c r="AO61" s="159"/>
      <c r="AP61" s="778">
        <f>IF(AO61&gt;0,IF(AO61&gt;26,1,IF(AO61&gt;2,28-AO61,IF(AO61=2,27,30))),0)</f>
        <v>0</v>
      </c>
      <c r="AQ61" s="781">
        <f>AS61</f>
        <v>19</v>
      </c>
      <c r="AR61" s="142">
        <f>_xlfn.RANK.EQ(AQ61,$AQ$52:$AQ$91,0)</f>
        <v>9</v>
      </c>
      <c r="AS61" s="781">
        <f>F61+H61+L61+T61+J61+X61+Z61+AD61+N61+P61+V61+R61+AB61+AH61+AF61+AL61+AJ61+AN61+AP61+D61</f>
        <v>19</v>
      </c>
      <c r="AT61" s="142">
        <f>_xlfn.RANK.EQ(AS61,$AS$12:$AS$91,0)</f>
        <v>27</v>
      </c>
      <c r="AU61" s="769">
        <f>1+AU60</f>
        <v>10</v>
      </c>
      <c r="AV61" s="783">
        <f>AV60+1</f>
        <v>30</v>
      </c>
    </row>
    <row r="62" spans="1:48" s="2" customFormat="1" ht="28.5" customHeight="1">
      <c r="A62" s="39"/>
      <c r="B62" s="74" t="s">
        <v>62</v>
      </c>
      <c r="C62" s="159"/>
      <c r="D62" s="778"/>
      <c r="E62" s="159">
        <v>10</v>
      </c>
      <c r="F62" s="778">
        <f>IF(E62&gt;0,IF(E62&gt;26,1,IF(E62&gt;2,28-E62,IF(E62=2,27,30))),0)</f>
        <v>18</v>
      </c>
      <c r="G62" s="91"/>
      <c r="H62" s="778">
        <f>IF(G62&gt;0,IF(G62&gt;26,1,IF(G62&gt;2,28-G62,IF(G62=2,27,30))),0)</f>
        <v>0</v>
      </c>
      <c r="I62" s="91"/>
      <c r="J62" s="778">
        <f>IF(I62&gt;0,IF(I62&gt;26,1,IF(I62&gt;2,28-I62,IF(I62=2,27,30))),0)</f>
        <v>0</v>
      </c>
      <c r="K62" s="91"/>
      <c r="L62" s="778">
        <f>IF(K62&gt;0,IF(K62&gt;26,1,IF(K62&gt;2,28-K62,IF(K62=2,27,30))),0)</f>
        <v>0</v>
      </c>
      <c r="M62" s="91"/>
      <c r="N62" s="778">
        <f>IF(M62&gt;0,IF(M62&gt;26,1,IF(M62&gt;2,28-M62,IF(M62=2,27,30))),0)</f>
        <v>0</v>
      </c>
      <c r="O62" s="828"/>
      <c r="P62" s="778">
        <f>IF(O62&gt;0,IF(O62&gt;26,1,IF(O62&gt;2,28-O62,IF(O62=2,27,30))),0)</f>
        <v>0</v>
      </c>
      <c r="Q62" s="102"/>
      <c r="R62" s="778">
        <f>IF(Q62&gt;0,IF(Q62&gt;26,1,IF(Q62&gt;2,28-Q62,IF(Q62=2,27,30))),0)</f>
        <v>0</v>
      </c>
      <c r="S62" s="102"/>
      <c r="T62" s="778">
        <f>IF(S62&gt;0,IF(S62&gt;26,1,IF(S62&gt;2,28-S62,IF(S62=2,27,30))),0)</f>
        <v>0</v>
      </c>
      <c r="U62" s="785"/>
      <c r="V62" s="92"/>
      <c r="W62" s="91"/>
      <c r="X62" s="92"/>
      <c r="Y62" s="87"/>
      <c r="Z62" s="90"/>
      <c r="AA62" s="159"/>
      <c r="AB62" s="778"/>
      <c r="AC62" s="102"/>
      <c r="AD62" s="778"/>
      <c r="AE62" s="91"/>
      <c r="AF62" s="92"/>
      <c r="AG62" s="65"/>
      <c r="AH62" s="92"/>
      <c r="AI62" s="835"/>
      <c r="AJ62" s="92"/>
      <c r="AK62" s="835"/>
      <c r="AL62" s="92"/>
      <c r="AM62" s="65"/>
      <c r="AN62" s="92"/>
      <c r="AO62" s="91"/>
      <c r="AP62" s="778">
        <f>IF(AO62&gt;0,IF(AO62&gt;26,1,IF(AO62&gt;2,28-AO62,IF(AO62=2,27,30))),0)</f>
        <v>0</v>
      </c>
      <c r="AQ62" s="781">
        <f>AS62</f>
        <v>18</v>
      </c>
      <c r="AR62" s="142">
        <f>_xlfn.RANK.EQ(AQ62,$AQ$52:$AQ$91,0)</f>
        <v>11</v>
      </c>
      <c r="AS62" s="781">
        <f>F62+H62+L62+T62+J62+X62+Z62+AD62+N62+P62+V62+R62+AB62+AH62+AF62+AL62+AJ62+AN62+AP62+D62</f>
        <v>18</v>
      </c>
      <c r="AT62" s="142">
        <f>_xlfn.RANK.EQ(AS62,$AS$12:$AS$91,0)</f>
        <v>30</v>
      </c>
      <c r="AU62" s="769">
        <f>1+AU61</f>
        <v>11</v>
      </c>
      <c r="AV62" s="783">
        <f>AV61+1</f>
        <v>31</v>
      </c>
    </row>
    <row r="63" spans="1:48" s="2" customFormat="1" ht="27.75" customHeight="1" thickBot="1">
      <c r="A63" s="56"/>
      <c r="B63" s="74" t="s">
        <v>281</v>
      </c>
      <c r="C63" s="159"/>
      <c r="D63" s="778"/>
      <c r="E63" s="159"/>
      <c r="F63" s="778"/>
      <c r="G63" s="159">
        <v>15</v>
      </c>
      <c r="H63" s="778">
        <f>IF(G63&gt;0,IF(G63&gt;26,1,IF(G63&gt;2,28-G63,IF(G63=2,27,30))),0)</f>
        <v>13</v>
      </c>
      <c r="I63" s="87"/>
      <c r="J63" s="778">
        <f>IF(I63&gt;0,IF(I63&gt;26,1,IF(I63&gt;2,28-I63,IF(I63=2,27,30))),0)</f>
        <v>0</v>
      </c>
      <c r="K63" s="87"/>
      <c r="L63" s="778">
        <f>IF(K63&gt;0,IF(K63&gt;26,1,IF(K63&gt;2,28-K63,IF(K63=2,27,30))),0)</f>
        <v>0</v>
      </c>
      <c r="M63" s="87"/>
      <c r="N63" s="778">
        <f>IF(M63&gt;0,IF(M63&gt;26,1,IF(M63&gt;2,28-M63,IF(M63=2,27,30))),0)</f>
        <v>0</v>
      </c>
      <c r="O63" s="87"/>
      <c r="P63" s="778">
        <f>IF(O63&gt;0,IF(O63&gt;26,1,IF(O63&gt;2,28-O63,IF(O63=2,27,30))),0)</f>
        <v>0</v>
      </c>
      <c r="Q63" s="87"/>
      <c r="R63" s="778">
        <f>IF(Q63&gt;0,IF(Q63&gt;26,1,IF(Q63&gt;2,28-Q63,IF(Q63=2,27,30))),0)</f>
        <v>0</v>
      </c>
      <c r="S63" s="159"/>
      <c r="T63" s="778">
        <f>IF(S63&gt;0,IF(S63&gt;26,1,IF(S63&gt;2,28-S63,IF(S63=2,27,30))),0)</f>
        <v>0</v>
      </c>
      <c r="U63" s="159"/>
      <c r="V63" s="778"/>
      <c r="W63" s="87"/>
      <c r="X63" s="778"/>
      <c r="Y63" s="87"/>
      <c r="Z63" s="778"/>
      <c r="AA63" s="159"/>
      <c r="AB63" s="778"/>
      <c r="AC63" s="87"/>
      <c r="AD63" s="778"/>
      <c r="AE63" s="87"/>
      <c r="AF63" s="90"/>
      <c r="AG63" s="82"/>
      <c r="AH63" s="90"/>
      <c r="AI63" s="833"/>
      <c r="AJ63" s="90"/>
      <c r="AK63" s="833"/>
      <c r="AL63" s="90"/>
      <c r="AM63" s="779"/>
      <c r="AN63" s="778"/>
      <c r="AO63" s="87"/>
      <c r="AP63" s="778">
        <f>IF(AO63&gt;0,IF(AO63&gt;26,1,IF(AO63&gt;2,28-AO63,IF(AO63=2,27,30))),0)</f>
        <v>0</v>
      </c>
      <c r="AQ63" s="819">
        <f>AS63</f>
        <v>13</v>
      </c>
      <c r="AR63" s="142">
        <f>_xlfn.RANK.EQ(AQ63,$AQ$52:$AQ$91,0)</f>
        <v>12</v>
      </c>
      <c r="AS63" s="781">
        <f>F63+H63+L63+T63+J63+X63+Z63+AD63+N63+P63+V63+R63+AB63+AH63+AF63+AL63+AJ63+AN63+AP63+D63</f>
        <v>13</v>
      </c>
      <c r="AT63" s="142">
        <f>_xlfn.RANK.EQ(AS63,$AS$12:$AS$91,0)</f>
        <v>31</v>
      </c>
      <c r="AU63" s="769">
        <f>1+AU62</f>
        <v>12</v>
      </c>
      <c r="AV63" s="783">
        <f>AV62+1</f>
        <v>32</v>
      </c>
    </row>
    <row r="64" spans="1:48" s="2" customFormat="1" ht="27.75" customHeight="1" thickBot="1">
      <c r="A64" s="56"/>
      <c r="B64" s="74" t="s">
        <v>284</v>
      </c>
      <c r="C64" s="159"/>
      <c r="D64" s="778"/>
      <c r="E64" s="159"/>
      <c r="F64" s="778"/>
      <c r="G64" s="159"/>
      <c r="H64" s="778"/>
      <c r="I64" s="87"/>
      <c r="J64" s="778"/>
      <c r="K64" s="87"/>
      <c r="L64" s="778"/>
      <c r="M64" s="159">
        <v>3</v>
      </c>
      <c r="N64" s="778">
        <v>8</v>
      </c>
      <c r="O64" s="87"/>
      <c r="P64" s="778"/>
      <c r="Q64" s="87"/>
      <c r="R64" s="778"/>
      <c r="S64" s="159"/>
      <c r="T64" s="778"/>
      <c r="U64" s="159"/>
      <c r="V64" s="778"/>
      <c r="W64" s="87"/>
      <c r="X64" s="778"/>
      <c r="Y64" s="87"/>
      <c r="Z64" s="778"/>
      <c r="AA64" s="159"/>
      <c r="AB64" s="778"/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/>
      <c r="AQ64" s="781">
        <f>AS64</f>
        <v>8</v>
      </c>
      <c r="AR64" s="142">
        <f>_xlfn.RANK.EQ(AQ64,$AQ$52:$AQ$91,0)</f>
        <v>13</v>
      </c>
      <c r="AS64" s="781">
        <f>F64+H64+L64+T64+J64+X64+Z64+AD64+N64+P64+V64+R64+AB64+AH64+AF64+AL64+AJ64+AN64+AP64+D64</f>
        <v>8</v>
      </c>
      <c r="AT64" s="142">
        <f>_xlfn.RANK.EQ(AS64,$AS$12:$AS$91,0)</f>
        <v>32</v>
      </c>
      <c r="AU64" s="769">
        <f>1+AU63</f>
        <v>13</v>
      </c>
      <c r="AV64" s="783">
        <f>AV63+1</f>
        <v>33</v>
      </c>
    </row>
    <row r="65" spans="1:48" s="2" customFormat="1" ht="27" customHeight="1">
      <c r="A65" s="24"/>
      <c r="B65" s="73" t="s">
        <v>274</v>
      </c>
      <c r="C65" s="159"/>
      <c r="D65" s="778">
        <f>IF(C65&gt;0,IF(C65&gt;26,1,IF(C65&gt;2,28-C65,IF(C65=2,27,30))),0)</f>
        <v>0</v>
      </c>
      <c r="E65" s="87"/>
      <c r="F65" s="778">
        <f>IF(E65&gt;0,IF(E65&gt;26,1,IF(E65&gt;2,28-E65,IF(E65=2,27,30))),0)</f>
        <v>0</v>
      </c>
      <c r="G65" s="87"/>
      <c r="H65" s="778">
        <f>IF(G65&gt;0,IF(G65&gt;26,1,IF(G65&gt;2,28-G65,IF(G65=2,27,30))),0)</f>
        <v>0</v>
      </c>
      <c r="I65" s="87"/>
      <c r="J65" s="778">
        <f>IF(I65&gt;0,IF(I65&gt;26,1,IF(I65&gt;2,28-I65,IF(I65=2,27,30))),0)</f>
        <v>0</v>
      </c>
      <c r="K65" s="87"/>
      <c r="L65" s="90"/>
      <c r="M65" s="87"/>
      <c r="N65" s="778"/>
      <c r="O65" s="87"/>
      <c r="P65" s="778"/>
      <c r="Q65" s="87"/>
      <c r="R65" s="778"/>
      <c r="S65" s="159">
        <v>13</v>
      </c>
      <c r="T65" s="778">
        <v>5</v>
      </c>
      <c r="U65" s="159"/>
      <c r="V65" s="778"/>
      <c r="W65" s="87"/>
      <c r="X65" s="778"/>
      <c r="Y65" s="87"/>
      <c r="Z65" s="778"/>
      <c r="AA65" s="159"/>
      <c r="AB65" s="778"/>
      <c r="AC65" s="87"/>
      <c r="AD65" s="778"/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779"/>
      <c r="AP65" s="778"/>
      <c r="AQ65" s="781">
        <f>AS65</f>
        <v>5</v>
      </c>
      <c r="AR65" s="142">
        <f>_xlfn.RANK.EQ(AQ65,$AQ$52:$AQ$91,0)</f>
        <v>14</v>
      </c>
      <c r="AS65" s="781">
        <f>F65+H65+L65+T65+J65+X65+Z65+AD65+N65+P65+V65+R65+AB65+AH65+AF65+AL65+AJ65+AN65+AP65+D65</f>
        <v>5</v>
      </c>
      <c r="AT65" s="142">
        <f>_xlfn.RANK.EQ(AS65,$AS$12:$AS$91,0)</f>
        <v>33</v>
      </c>
      <c r="AU65" s="769">
        <f>1+AU64</f>
        <v>14</v>
      </c>
      <c r="AV65" s="783">
        <f>AV64+1</f>
        <v>34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/>
      <c r="AA66" s="159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_xlfn.RANK.EQ(AQ66,$AQ$52:$AQ$91,0)</f>
        <v>14</v>
      </c>
      <c r="AS66" s="781">
        <f>F66+H66+L66+T66+J66+X66+Z66+AD66+N66+P66+V66+R66+AB66+AH66+AF66+AL66+AJ66+AN66+AP66+D66</f>
        <v>5</v>
      </c>
      <c r="AT66" s="142">
        <f>_xlfn.RANK.EQ(AS66,$AS$12:$AS$91,0)</f>
        <v>33</v>
      </c>
      <c r="AU66" s="769">
        <f>1+AU64</f>
        <v>14</v>
      </c>
      <c r="AV66" s="783">
        <f>AV64+1</f>
        <v>34</v>
      </c>
    </row>
    <row r="67" spans="1:48" s="2" customFormat="1" ht="27" customHeight="1">
      <c r="A67" s="15"/>
      <c r="B67" s="72" t="s">
        <v>49</v>
      </c>
      <c r="C67" s="779"/>
      <c r="D67" s="780"/>
      <c r="E67" s="159"/>
      <c r="F67" s="780"/>
      <c r="G67" s="159"/>
      <c r="H67" s="780"/>
      <c r="I67" s="159"/>
      <c r="J67" s="778">
        <f>IF(I67&gt;0,IF(I67&gt;26,1,IF(I67&gt;2,28-I67,IF(I67=2,27,30))),0)</f>
        <v>0</v>
      </c>
      <c r="K67" s="159"/>
      <c r="L67" s="778"/>
      <c r="M67" s="159">
        <v>6</v>
      </c>
      <c r="N67" s="778">
        <v>3.5</v>
      </c>
      <c r="O67" s="159"/>
      <c r="P67" s="778"/>
      <c r="Q67" s="159"/>
      <c r="R67" s="778"/>
      <c r="S67" s="159"/>
      <c r="T67" s="778"/>
      <c r="U67" s="159"/>
      <c r="V67" s="778"/>
      <c r="W67" s="159"/>
      <c r="X67" s="778"/>
      <c r="Y67" s="159"/>
      <c r="Z67" s="778"/>
      <c r="AA67" s="159"/>
      <c r="AB67" s="778"/>
      <c r="AC67" s="159"/>
      <c r="AD67" s="778"/>
      <c r="AE67" s="159"/>
      <c r="AF67" s="778"/>
      <c r="AG67" s="779"/>
      <c r="AH67" s="778"/>
      <c r="AI67" s="779"/>
      <c r="AJ67" s="778"/>
      <c r="AK67" s="779"/>
      <c r="AL67" s="778"/>
      <c r="AM67" s="779"/>
      <c r="AN67" s="778"/>
      <c r="AO67" s="779"/>
      <c r="AP67" s="778"/>
      <c r="AQ67" s="781">
        <f>AS67</f>
        <v>3.5</v>
      </c>
      <c r="AR67" s="142">
        <f>_xlfn.RANK.EQ(AQ67,$AQ$52:$AQ$91,0)</f>
        <v>16</v>
      </c>
      <c r="AS67" s="781">
        <f>F67+H67+L67+T67+J67+X67+Z67+AD67+N67+P67+V67+R67+AB67+AH67+AF67+AL67+AJ67+AN67+AP67+D67</f>
        <v>3.5</v>
      </c>
      <c r="AT67" s="142">
        <f>_xlfn.RANK.EQ(AS67,$AS$12:$AS$91,0)</f>
        <v>36</v>
      </c>
      <c r="AU67" s="769">
        <f>1+AU66</f>
        <v>15</v>
      </c>
      <c r="AV67" s="783">
        <f>AV66+1</f>
        <v>35</v>
      </c>
    </row>
    <row r="68" spans="1:48" s="2" customFormat="1" ht="27.75" customHeight="1" thickBot="1">
      <c r="A68" s="56"/>
      <c r="B68" s="70" t="s">
        <v>280</v>
      </c>
      <c r="C68" s="159"/>
      <c r="D68" s="778"/>
      <c r="E68" s="159">
        <v>28</v>
      </c>
      <c r="F68" s="778">
        <f>IF(E68&gt;0,IF(E68&gt;26,1,IF(E68&gt;2,28-E68,IF(E68=2,27,30))),0)</f>
        <v>1</v>
      </c>
      <c r="G68" s="159"/>
      <c r="H68" s="778">
        <f>IF(G68&gt;0,IF(G68&gt;26,1,IF(G68&gt;2,28-G68,IF(G68=2,27,30))),0)</f>
        <v>0</v>
      </c>
      <c r="I68" s="159"/>
      <c r="J68" s="778">
        <f>IF(I68&gt;0,IF(I68&gt;26,1,IF(I68&gt;2,28-I68,IF(I68=2,27,30))),0)</f>
        <v>0</v>
      </c>
      <c r="K68" s="159"/>
      <c r="L68" s="778">
        <f>IF(K68&gt;0,IF(K68&gt;26,1,IF(K68&gt;2,28-K68,IF(K68=2,27,30))),0)</f>
        <v>0</v>
      </c>
      <c r="M68" s="159"/>
      <c r="N68" s="778">
        <f>IF(M68&gt;0,IF(M68&gt;26,1,IF(M68&gt;2,28-M68,IF(M68=2,27,30))),0)</f>
        <v>0</v>
      </c>
      <c r="O68" s="159"/>
      <c r="P68" s="778">
        <f>IF(O68&gt;0,IF(O68&gt;26,1,IF(O68&gt;2,28-O68,IF(O68=2,27,30))),0)</f>
        <v>0</v>
      </c>
      <c r="Q68" s="159"/>
      <c r="R68" s="778">
        <f>IF(Q68&gt;0,IF(Q68&gt;26,1,IF(Q68&gt;2,28-Q68,IF(Q68=2,27,30))),0)</f>
        <v>0</v>
      </c>
      <c r="S68" s="159"/>
      <c r="T68" s="778">
        <f>IF(S68&gt;0,IF(S68&gt;26,1,IF(S68&gt;2,28-S68,IF(S68=2,27,30))),0)</f>
        <v>0</v>
      </c>
      <c r="U68" s="159"/>
      <c r="V68" s="778"/>
      <c r="W68" s="159"/>
      <c r="X68" s="778"/>
      <c r="Y68" s="159"/>
      <c r="Z68" s="778"/>
      <c r="AA68" s="159"/>
      <c r="AB68" s="778"/>
      <c r="AC68" s="159"/>
      <c r="AD68" s="778"/>
      <c r="AE68" s="159"/>
      <c r="AF68" s="778"/>
      <c r="AG68" s="779"/>
      <c r="AH68" s="778"/>
      <c r="AI68" s="823"/>
      <c r="AJ68" s="778"/>
      <c r="AK68" s="823"/>
      <c r="AL68" s="778"/>
      <c r="AM68" s="779"/>
      <c r="AN68" s="778"/>
      <c r="AO68" s="779"/>
      <c r="AP68" s="778">
        <f>IF(AO68&gt;0,IF(AO68&gt;26,1,IF(AO68&gt;2,28-AO68,IF(AO68=2,27,30))),0)</f>
        <v>0</v>
      </c>
      <c r="AQ68" s="819">
        <f>AS68</f>
        <v>1</v>
      </c>
      <c r="AR68" s="142">
        <f>_xlfn.RANK.EQ(AQ68,$AQ$52:$AQ$91,0)</f>
        <v>17</v>
      </c>
      <c r="AS68" s="781">
        <f>F68+H68+L68+T68+J68+X68+Z68+AD68+N68+P68+V68+R68+AB68+AH68+AF68+AL68+AJ68+AN68+AP68+D68</f>
        <v>1</v>
      </c>
      <c r="AT68" s="142">
        <f>_xlfn.RANK.EQ(AS68,$AS$12:$AS$91,0)</f>
        <v>38</v>
      </c>
      <c r="AU68" s="769">
        <f>1+AU67</f>
        <v>16</v>
      </c>
      <c r="AV68" s="783">
        <f>AV67+1</f>
        <v>36</v>
      </c>
    </row>
    <row r="69" spans="1:48" s="2" customFormat="1" ht="27.75" customHeight="1" hidden="1" thickBot="1">
      <c r="A69" s="56"/>
      <c r="B69" s="72" t="s">
        <v>262</v>
      </c>
      <c r="C69" s="159"/>
      <c r="D69" s="778">
        <f aca="true" t="shared" si="2" ref="D69:D74">IF(C69&gt;0,IF(C69&gt;26,1,IF(C69&gt;2,28-C69,IF(C69=2,27,30))),0)</f>
        <v>0</v>
      </c>
      <c r="E69" s="87"/>
      <c r="F69" s="778">
        <f aca="true" t="shared" si="3" ref="F69:F74">IF(E69&gt;0,IF(E69&gt;26,1,IF(E69&gt;2,28-E69,IF(E69=2,27,30))),0)</f>
        <v>0</v>
      </c>
      <c r="G69" s="87"/>
      <c r="H69" s="778">
        <f aca="true" t="shared" si="4" ref="H69:H74">IF(G69&gt;0,IF(G69&gt;26,1,IF(G69&gt;2,28-G69,IF(G69=2,27,30))),0)</f>
        <v>0</v>
      </c>
      <c r="I69" s="87"/>
      <c r="J69" s="778">
        <f aca="true" t="shared" si="5" ref="J69:J91">IF(I69&gt;0,IF(I69&gt;26,1,IF(I69&gt;2,28-I69,IF(I69=2,27,30))),0)</f>
        <v>0</v>
      </c>
      <c r="K69" s="89"/>
      <c r="L69" s="90"/>
      <c r="M69" s="87"/>
      <c r="N69" s="778"/>
      <c r="O69" s="87"/>
      <c r="P69" s="778"/>
      <c r="Q69" s="87"/>
      <c r="R69" s="778"/>
      <c r="S69" s="87"/>
      <c r="T69" s="778"/>
      <c r="U69" s="159"/>
      <c r="V69" s="778"/>
      <c r="W69" s="87"/>
      <c r="X69" s="778"/>
      <c r="Y69" s="159"/>
      <c r="Z69" s="778"/>
      <c r="AA69" s="159"/>
      <c r="AB69" s="778"/>
      <c r="AC69" s="87"/>
      <c r="AD69" s="778"/>
      <c r="AE69" s="129"/>
      <c r="AF69" s="90"/>
      <c r="AG69" s="82"/>
      <c r="AH69" s="90"/>
      <c r="AI69" s="834"/>
      <c r="AJ69" s="90"/>
      <c r="AK69" s="834"/>
      <c r="AL69" s="90"/>
      <c r="AM69" s="82"/>
      <c r="AN69" s="90"/>
      <c r="AO69" s="82"/>
      <c r="AP69" s="778"/>
      <c r="AQ69" s="819">
        <f aca="true" t="shared" si="6" ref="AQ69:AQ91">AS69</f>
        <v>0</v>
      </c>
      <c r="AR69" s="142"/>
      <c r="AS69" s="781">
        <f>F69+H69+L69+T69+J69+X69+Z69+AD69+N69+P69+V69+R69+AB69+AH69+AF69+AL69+AJ69+AN69+AP69+D69</f>
        <v>0</v>
      </c>
      <c r="AT69" s="139"/>
      <c r="AU69" s="769"/>
      <c r="AV69" s="783"/>
    </row>
    <row r="70" spans="1:48" s="2" customFormat="1" ht="27.75" customHeight="1" hidden="1" thickBot="1">
      <c r="A70" s="56"/>
      <c r="B70" s="72" t="s">
        <v>255</v>
      </c>
      <c r="C70" s="159"/>
      <c r="D70" s="778">
        <f t="shared" si="2"/>
        <v>0</v>
      </c>
      <c r="E70" s="87"/>
      <c r="F70" s="778">
        <f t="shared" si="3"/>
        <v>0</v>
      </c>
      <c r="G70" s="87"/>
      <c r="H70" s="778">
        <f t="shared" si="4"/>
        <v>0</v>
      </c>
      <c r="I70" s="87"/>
      <c r="J70" s="778">
        <f t="shared" si="5"/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87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t="shared" si="6"/>
        <v>0</v>
      </c>
      <c r="AR70" s="142"/>
      <c r="AS70" s="781">
        <f>F70+H70+L70+T70+J70+X70+Z70+AD70+N70+P70+V70+R70+AB70+AH70+AF70+AL70+AJ70+AN70+AP70+D70</f>
        <v>0</v>
      </c>
      <c r="AT70" s="139"/>
      <c r="AU70" s="769"/>
      <c r="AV70" s="783"/>
    </row>
    <row r="71" spans="1:48" s="2" customFormat="1" ht="27" customHeight="1" hidden="1">
      <c r="A71" s="24"/>
      <c r="B71" s="73" t="s">
        <v>273</v>
      </c>
      <c r="C71" s="159"/>
      <c r="D71" s="778">
        <f t="shared" si="2"/>
        <v>0</v>
      </c>
      <c r="E71" s="87"/>
      <c r="F71" s="778">
        <f t="shared" si="3"/>
        <v>0</v>
      </c>
      <c r="G71" s="87"/>
      <c r="H71" s="778">
        <f t="shared" si="4"/>
        <v>0</v>
      </c>
      <c r="I71" s="87"/>
      <c r="J71" s="778">
        <f t="shared" si="5"/>
        <v>0</v>
      </c>
      <c r="K71" s="87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87"/>
      <c r="AF71" s="90"/>
      <c r="AG71" s="82"/>
      <c r="AH71" s="90"/>
      <c r="AI71" s="833"/>
      <c r="AJ71" s="90"/>
      <c r="AK71" s="833"/>
      <c r="AL71" s="90"/>
      <c r="AM71" s="779"/>
      <c r="AN71" s="778"/>
      <c r="AO71" s="779"/>
      <c r="AP71" s="778"/>
      <c r="AQ71" s="819">
        <f t="shared" si="6"/>
        <v>0</v>
      </c>
      <c r="AR71" s="142"/>
      <c r="AS71" s="781">
        <f>F71+H71+L71+T71+J71+X71+Z71+AD71+N71+P71+V71+R71+AB71+AH71+AF71+AL71+AJ71+AN71+AP71+D71</f>
        <v>0</v>
      </c>
      <c r="AT71" s="139"/>
      <c r="AU71" s="769"/>
      <c r="AV71" s="783"/>
    </row>
    <row r="72" spans="1:48" s="2" customFormat="1" ht="27" customHeight="1" hidden="1">
      <c r="A72" s="24"/>
      <c r="B72" s="73" t="s">
        <v>253</v>
      </c>
      <c r="C72" s="159"/>
      <c r="D72" s="778">
        <f t="shared" si="2"/>
        <v>0</v>
      </c>
      <c r="E72" s="87"/>
      <c r="F72" s="778">
        <f t="shared" si="3"/>
        <v>0</v>
      </c>
      <c r="G72" s="87"/>
      <c r="H72" s="778">
        <f t="shared" si="4"/>
        <v>0</v>
      </c>
      <c r="I72" s="87"/>
      <c r="J72" s="778">
        <f t="shared" si="5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82"/>
      <c r="AN72" s="90"/>
      <c r="AO72" s="82"/>
      <c r="AP72" s="778"/>
      <c r="AQ72" s="819">
        <f t="shared" si="6"/>
        <v>0</v>
      </c>
      <c r="AR72" s="142"/>
      <c r="AS72" s="781">
        <f>F72+H72+L72+T72+J72+X72+Z72+AD72+N72+P72+V72+R72+AB72+AH72+AF72+AL72+AJ72+AN72+AP72+D72</f>
        <v>0</v>
      </c>
      <c r="AT72" s="139"/>
      <c r="AU72" s="769"/>
      <c r="AV72" s="783"/>
    </row>
    <row r="73" spans="1:48" s="2" customFormat="1" ht="27" customHeight="1" hidden="1">
      <c r="A73" s="24"/>
      <c r="B73" s="78" t="s">
        <v>258</v>
      </c>
      <c r="C73" s="159"/>
      <c r="D73" s="90">
        <f t="shared" si="2"/>
        <v>0</v>
      </c>
      <c r="E73" s="89"/>
      <c r="F73" s="90">
        <f t="shared" si="3"/>
        <v>0</v>
      </c>
      <c r="G73" s="87"/>
      <c r="H73" s="90">
        <f t="shared" si="4"/>
        <v>0</v>
      </c>
      <c r="I73" s="87"/>
      <c r="J73" s="778">
        <f t="shared" si="5"/>
        <v>0</v>
      </c>
      <c r="K73" s="87"/>
      <c r="L73" s="90"/>
      <c r="M73" s="68"/>
      <c r="N73" s="778"/>
      <c r="O73" s="87"/>
      <c r="P73" s="778"/>
      <c r="Q73" s="89"/>
      <c r="R73" s="778"/>
      <c r="S73" s="159"/>
      <c r="T73" s="778"/>
      <c r="U73" s="159"/>
      <c r="V73" s="90"/>
      <c r="W73" s="87"/>
      <c r="X73" s="778"/>
      <c r="Y73" s="87"/>
      <c r="Z73" s="778"/>
      <c r="AA73" s="159"/>
      <c r="AB73" s="778"/>
      <c r="AC73" s="89"/>
      <c r="AD73" s="778"/>
      <c r="AE73" s="129"/>
      <c r="AF73" s="90"/>
      <c r="AG73" s="123"/>
      <c r="AH73" s="90"/>
      <c r="AI73" s="834"/>
      <c r="AJ73" s="90"/>
      <c r="AK73" s="834"/>
      <c r="AL73" s="90"/>
      <c r="AM73" s="123"/>
      <c r="AN73" s="90"/>
      <c r="AO73" s="123"/>
      <c r="AP73" s="778"/>
      <c r="AQ73" s="819">
        <f t="shared" si="6"/>
        <v>0</v>
      </c>
      <c r="AR73" s="142"/>
      <c r="AS73" s="781">
        <f>F73+H73+L73+T73+J73+X73+Z73+AD73+N73+P73+V73+R73+AB73+AH73+AF73+AL73+AJ73+AN73+AP73+D73</f>
        <v>0</v>
      </c>
      <c r="AT73" s="139"/>
      <c r="AU73" s="769"/>
      <c r="AV73" s="783"/>
    </row>
    <row r="74" spans="1:48" s="2" customFormat="1" ht="28.5" customHeight="1" hidden="1">
      <c r="A74" s="15"/>
      <c r="B74" s="78" t="s">
        <v>259</v>
      </c>
      <c r="C74" s="159"/>
      <c r="D74" s="90">
        <f t="shared" si="2"/>
        <v>0</v>
      </c>
      <c r="E74" s="89"/>
      <c r="F74" s="90">
        <f t="shared" si="3"/>
        <v>0</v>
      </c>
      <c r="G74" s="87"/>
      <c r="H74" s="90">
        <f t="shared" si="4"/>
        <v>0</v>
      </c>
      <c r="I74" s="87"/>
      <c r="J74" s="778">
        <f t="shared" si="5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90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6"/>
        <v>0</v>
      </c>
      <c r="AR74" s="142"/>
      <c r="AS74" s="781">
        <f>F74+H74+L74+T74+J74+X74+Z74+AD74+N74+P74+V74+R74+AB74+AH74+AF74+AL74+AJ74+AN74+AP74+D74</f>
        <v>0</v>
      </c>
      <c r="AT74" s="139"/>
      <c r="AU74" s="769"/>
      <c r="AV74" s="783"/>
    </row>
    <row r="75" spans="1:48" s="2" customFormat="1" ht="27.75" customHeight="1" hidden="1">
      <c r="A75" s="18"/>
      <c r="B75" s="78" t="s">
        <v>78</v>
      </c>
      <c r="C75" s="125"/>
      <c r="D75" s="108"/>
      <c r="E75" s="89"/>
      <c r="F75" s="108"/>
      <c r="G75" s="87"/>
      <c r="H75" s="108"/>
      <c r="I75" s="87"/>
      <c r="J75" s="778">
        <f t="shared" si="5"/>
        <v>0</v>
      </c>
      <c r="K75" s="87"/>
      <c r="L75" s="90"/>
      <c r="M75" s="68"/>
      <c r="N75" s="90"/>
      <c r="O75" s="87"/>
      <c r="P75" s="90"/>
      <c r="Q75" s="89"/>
      <c r="R75" s="90"/>
      <c r="S75" s="87"/>
      <c r="T75" s="90"/>
      <c r="U75" s="159"/>
      <c r="V75" s="90"/>
      <c r="W75" s="87"/>
      <c r="X75" s="90"/>
      <c r="Y75" s="87"/>
      <c r="Z75" s="90"/>
      <c r="AA75" s="89"/>
      <c r="AB75" s="90"/>
      <c r="AC75" s="89"/>
      <c r="AD75" s="90"/>
      <c r="AE75" s="68"/>
      <c r="AF75" s="90"/>
      <c r="AG75" s="123"/>
      <c r="AH75" s="90"/>
      <c r="AI75" s="125"/>
      <c r="AJ75" s="90"/>
      <c r="AK75" s="125"/>
      <c r="AL75" s="90"/>
      <c r="AM75" s="123"/>
      <c r="AN75" s="90"/>
      <c r="AO75" s="123"/>
      <c r="AP75" s="90"/>
      <c r="AQ75" s="818">
        <f t="shared" si="6"/>
        <v>0</v>
      </c>
      <c r="AR75" s="142"/>
      <c r="AS75" s="781">
        <f>F75+H75+L75+T75+J75+X75+Z75+AD75+N75+P75+V75+R75+AB75+AH75+AF75+AL75+AJ75+AN75+AP75+D75</f>
        <v>0</v>
      </c>
      <c r="AT75" s="142"/>
      <c r="AU75" s="769"/>
      <c r="AV75" s="783"/>
    </row>
    <row r="76" spans="1:48" s="2" customFormat="1" ht="27" customHeight="1" hidden="1">
      <c r="A76" s="15"/>
      <c r="B76" s="70" t="s">
        <v>43</v>
      </c>
      <c r="C76" s="779"/>
      <c r="D76" s="780"/>
      <c r="E76" s="159"/>
      <c r="F76" s="780"/>
      <c r="G76" s="159"/>
      <c r="H76" s="780"/>
      <c r="I76" s="159"/>
      <c r="J76" s="778">
        <f t="shared" si="5"/>
        <v>0</v>
      </c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15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78"/>
      <c r="AQ76" s="781">
        <f t="shared" si="6"/>
        <v>0</v>
      </c>
      <c r="AR76" s="142"/>
      <c r="AS76" s="781">
        <f>F76+H76+L76+T76+J76+X76+Z76+AD76+N76+P76+V76+R76+AB76+AH76+AF76+AL76+AJ76+AN76+AP76+D76</f>
        <v>0</v>
      </c>
      <c r="AT76" s="142"/>
      <c r="AU76" s="769"/>
      <c r="AV76" s="783"/>
    </row>
    <row r="77" spans="1:48" s="2" customFormat="1" ht="27.75" customHeight="1" hidden="1">
      <c r="A77" s="15"/>
      <c r="B77" s="70" t="s">
        <v>61</v>
      </c>
      <c r="C77" s="779"/>
      <c r="D77" s="780"/>
      <c r="E77" s="159"/>
      <c r="F77" s="780"/>
      <c r="G77" s="159"/>
      <c r="H77" s="780"/>
      <c r="I77" s="159"/>
      <c r="J77" s="778">
        <f t="shared" si="5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6"/>
        <v>0</v>
      </c>
      <c r="AR77" s="142"/>
      <c r="AS77" s="781">
        <f>F77+H77+L77+T77+J77+X77+Z77+AD77+N77+P77+V77+R77+AB77+AH77+AF77+AL77+AJ77+AN77+AP77+D77</f>
        <v>0</v>
      </c>
      <c r="AT77" s="142"/>
      <c r="AU77" s="769"/>
      <c r="AV77" s="783"/>
    </row>
    <row r="78" spans="1:48" s="2" customFormat="1" ht="28.5" customHeight="1" hidden="1">
      <c r="A78" s="15"/>
      <c r="B78" s="72" t="s">
        <v>60</v>
      </c>
      <c r="C78" s="125"/>
      <c r="D78" s="108"/>
      <c r="E78" s="87"/>
      <c r="F78" s="108"/>
      <c r="G78" s="87"/>
      <c r="H78" s="108"/>
      <c r="I78" s="87"/>
      <c r="J78" s="778">
        <f t="shared" si="5"/>
        <v>0</v>
      </c>
      <c r="K78" s="87"/>
      <c r="L78" s="90"/>
      <c r="M78" s="87"/>
      <c r="N78" s="90"/>
      <c r="O78" s="87"/>
      <c r="P78" s="90"/>
      <c r="Q78" s="87"/>
      <c r="R78" s="90"/>
      <c r="S78" s="89"/>
      <c r="T78" s="90"/>
      <c r="U78" s="159"/>
      <c r="V78" s="90"/>
      <c r="W78" s="87"/>
      <c r="X78" s="90"/>
      <c r="Y78" s="87"/>
      <c r="Z78" s="90"/>
      <c r="AA78" s="87"/>
      <c r="AB78" s="90"/>
      <c r="AC78" s="87"/>
      <c r="AD78" s="90"/>
      <c r="AE78" s="87"/>
      <c r="AF78" s="90"/>
      <c r="AG78" s="82"/>
      <c r="AH78" s="90"/>
      <c r="AI78" s="125"/>
      <c r="AJ78" s="90"/>
      <c r="AK78" s="125"/>
      <c r="AL78" s="90"/>
      <c r="AM78" s="82"/>
      <c r="AN78" s="90"/>
      <c r="AO78" s="82"/>
      <c r="AP78" s="90"/>
      <c r="AQ78" s="138">
        <f t="shared" si="6"/>
        <v>0</v>
      </c>
      <c r="AR78" s="142"/>
      <c r="AS78" s="781">
        <f>F78+H78+L78+T78+J78+X78+Z78+AD78+N78+P78+V78+R78+AB78+AH78+AF78+AL78+AJ78+AN78+AP78+D78</f>
        <v>0</v>
      </c>
      <c r="AT78" s="139"/>
      <c r="AU78" s="769"/>
      <c r="AV78" s="783"/>
    </row>
    <row r="79" spans="1:48" s="2" customFormat="1" ht="27.75" customHeight="1" hidden="1">
      <c r="A79" s="33"/>
      <c r="B79" s="75" t="s">
        <v>80</v>
      </c>
      <c r="C79" s="127"/>
      <c r="D79" s="124"/>
      <c r="E79" s="89"/>
      <c r="F79" s="124"/>
      <c r="G79" s="89"/>
      <c r="H79" s="124"/>
      <c r="I79" s="89"/>
      <c r="J79" s="778">
        <f t="shared" si="5"/>
        <v>0</v>
      </c>
      <c r="K79" s="89"/>
      <c r="L79" s="90"/>
      <c r="M79" s="91"/>
      <c r="N79" s="90"/>
      <c r="O79" s="828"/>
      <c r="P79" s="90"/>
      <c r="Q79" s="102"/>
      <c r="R79" s="90"/>
      <c r="S79" s="102"/>
      <c r="T79" s="90"/>
      <c r="U79" s="159"/>
      <c r="V79" s="90"/>
      <c r="W79" s="91"/>
      <c r="X79" s="90"/>
      <c r="Y79" s="87"/>
      <c r="Z79" s="90"/>
      <c r="AA79" s="102"/>
      <c r="AB79" s="90"/>
      <c r="AC79" s="87"/>
      <c r="AD79" s="90"/>
      <c r="AE79" s="91"/>
      <c r="AF79" s="90"/>
      <c r="AG79" s="65"/>
      <c r="AH79" s="90"/>
      <c r="AI79" s="127"/>
      <c r="AJ79" s="90"/>
      <c r="AK79" s="127"/>
      <c r="AL79" s="90"/>
      <c r="AM79" s="65"/>
      <c r="AN79" s="90"/>
      <c r="AO79" s="65"/>
      <c r="AP79" s="90"/>
      <c r="AQ79" s="141">
        <f t="shared" si="6"/>
        <v>0</v>
      </c>
      <c r="AR79" s="142"/>
      <c r="AS79" s="781">
        <f>F79+H79+L79+T79+J79+X79+Z79+AD79+N79+P79+V79+R79+AB79+AH79+AF79+AL79+AJ79+AN79+AP79+D79</f>
        <v>0</v>
      </c>
      <c r="AT79" s="139"/>
      <c r="AU79" s="769"/>
      <c r="AV79" s="783"/>
    </row>
    <row r="80" spans="1:48" s="2" customFormat="1" ht="28.5" customHeight="1" hidden="1">
      <c r="A80" s="15"/>
      <c r="B80" s="76" t="s">
        <v>127</v>
      </c>
      <c r="C80" s="122"/>
      <c r="D80" s="113"/>
      <c r="E80" s="87"/>
      <c r="F80" s="113"/>
      <c r="G80" s="87"/>
      <c r="H80" s="113"/>
      <c r="I80" s="87"/>
      <c r="J80" s="778">
        <f t="shared" si="5"/>
        <v>0</v>
      </c>
      <c r="K80" s="89"/>
      <c r="L80" s="90"/>
      <c r="M80" s="87"/>
      <c r="N80" s="90"/>
      <c r="O80" s="87"/>
      <c r="P80" s="90"/>
      <c r="Q80" s="87"/>
      <c r="R80" s="90"/>
      <c r="S80" s="87"/>
      <c r="T80" s="90"/>
      <c r="U80" s="159"/>
      <c r="V80" s="90"/>
      <c r="W80" s="87"/>
      <c r="X80" s="90"/>
      <c r="Y80" s="87"/>
      <c r="Z80" s="90"/>
      <c r="AA80" s="87"/>
      <c r="AB80" s="90"/>
      <c r="AC80" s="87"/>
      <c r="AD80" s="90"/>
      <c r="AE80" s="129"/>
      <c r="AF80" s="90"/>
      <c r="AG80" s="82"/>
      <c r="AH80" s="90"/>
      <c r="AI80" s="122"/>
      <c r="AJ80" s="90"/>
      <c r="AK80" s="122"/>
      <c r="AL80" s="90"/>
      <c r="AM80" s="82"/>
      <c r="AN80" s="90"/>
      <c r="AO80" s="82"/>
      <c r="AP80" s="90"/>
      <c r="AQ80" s="138">
        <f t="shared" si="6"/>
        <v>0</v>
      </c>
      <c r="AR80" s="142"/>
      <c r="AS80" s="781">
        <f>F80+H80+L80+T80+J80+X80+Z80+AD80+N80+P80+V80+R80+AB80+AH80+AF80+AL80+AJ80+AN80+AP80+D80</f>
        <v>0</v>
      </c>
      <c r="AT80" s="139"/>
      <c r="AU80" s="769"/>
      <c r="AV80" s="783"/>
    </row>
    <row r="81" spans="1:48" s="2" customFormat="1" ht="27.75" customHeight="1" hidden="1">
      <c r="A81" s="33"/>
      <c r="B81" s="74" t="s">
        <v>184</v>
      </c>
      <c r="C81" s="65"/>
      <c r="D81" s="64"/>
      <c r="E81" s="91"/>
      <c r="F81" s="64"/>
      <c r="G81" s="91"/>
      <c r="H81" s="64"/>
      <c r="I81" s="91"/>
      <c r="J81" s="778">
        <f t="shared" si="5"/>
        <v>0</v>
      </c>
      <c r="K81" s="91"/>
      <c r="L81" s="92"/>
      <c r="M81" s="91"/>
      <c r="N81" s="90"/>
      <c r="O81" s="828"/>
      <c r="P81" s="90"/>
      <c r="Q81" s="102"/>
      <c r="R81" s="90"/>
      <c r="S81" s="102"/>
      <c r="T81" s="90"/>
      <c r="U81" s="785"/>
      <c r="V81" s="92"/>
      <c r="W81" s="91"/>
      <c r="X81" s="92"/>
      <c r="Y81" s="87"/>
      <c r="Z81" s="90"/>
      <c r="AA81" s="102"/>
      <c r="AB81" s="90"/>
      <c r="AC81" s="102"/>
      <c r="AD81" s="90"/>
      <c r="AE81" s="91"/>
      <c r="AF81" s="92"/>
      <c r="AG81" s="65"/>
      <c r="AH81" s="92"/>
      <c r="AI81" s="65"/>
      <c r="AJ81" s="92"/>
      <c r="AK81" s="65"/>
      <c r="AL81" s="92"/>
      <c r="AM81" s="65"/>
      <c r="AN81" s="92"/>
      <c r="AO81" s="65"/>
      <c r="AP81" s="90"/>
      <c r="AQ81" s="141">
        <f t="shared" si="6"/>
        <v>0</v>
      </c>
      <c r="AR81" s="142"/>
      <c r="AS81" s="781">
        <f>F81+H81+L81+T81+J81+X81+Z81+AD81+N81+P81+V81+R81+AB81+AH81+AF81+AL81+AJ81+AN81+AP81+D81</f>
        <v>0</v>
      </c>
      <c r="AT81" s="858"/>
      <c r="AU81" s="769"/>
      <c r="AV81" s="783"/>
    </row>
    <row r="82" spans="1:48" s="2" customFormat="1" ht="27.75" customHeight="1" hidden="1">
      <c r="A82" s="23"/>
      <c r="B82" s="74" t="s">
        <v>55</v>
      </c>
      <c r="C82" s="122"/>
      <c r="D82" s="113"/>
      <c r="E82" s="87"/>
      <c r="F82" s="113"/>
      <c r="G82" s="87"/>
      <c r="H82" s="113"/>
      <c r="I82" s="87"/>
      <c r="J82" s="778">
        <f t="shared" si="5"/>
        <v>0</v>
      </c>
      <c r="K82" s="87"/>
      <c r="L82" s="90"/>
      <c r="M82" s="87"/>
      <c r="N82" s="90"/>
      <c r="O82" s="828"/>
      <c r="P82" s="90"/>
      <c r="Q82" s="87"/>
      <c r="R82" s="90"/>
      <c r="S82" s="87"/>
      <c r="T82" s="90"/>
      <c r="U82" s="159"/>
      <c r="V82" s="90"/>
      <c r="W82" s="87"/>
      <c r="X82" s="90"/>
      <c r="Y82" s="87"/>
      <c r="Z82" s="90"/>
      <c r="AA82" s="87"/>
      <c r="AB82" s="90"/>
      <c r="AC82" s="87"/>
      <c r="AD82" s="90"/>
      <c r="AE82" s="129"/>
      <c r="AF82" s="90"/>
      <c r="AG82" s="82"/>
      <c r="AH82" s="90"/>
      <c r="AI82" s="122"/>
      <c r="AJ82" s="90"/>
      <c r="AK82" s="122"/>
      <c r="AL82" s="90"/>
      <c r="AM82" s="82"/>
      <c r="AN82" s="90"/>
      <c r="AO82" s="82"/>
      <c r="AP82" s="90"/>
      <c r="AQ82" s="141">
        <f t="shared" si="6"/>
        <v>0</v>
      </c>
      <c r="AR82" s="142"/>
      <c r="AS82" s="781">
        <f>F82+H82+L82+T82+J82+X82+Z82+AD82+N82+P82+V82+R82+AB82+AH82+AF82+AL82+AJ82+AN82+AP82+D82</f>
        <v>0</v>
      </c>
      <c r="AT82" s="139"/>
      <c r="AU82" s="769"/>
      <c r="AV82" s="783"/>
    </row>
    <row r="83" spans="1:48" s="2" customFormat="1" ht="28.5" customHeight="1" hidden="1">
      <c r="A83" s="24"/>
      <c r="B83" s="78" t="s">
        <v>53</v>
      </c>
      <c r="C83" s="83"/>
      <c r="D83" s="96"/>
      <c r="E83" s="91"/>
      <c r="F83" s="96"/>
      <c r="G83" s="87"/>
      <c r="H83" s="96"/>
      <c r="I83" s="87"/>
      <c r="J83" s="778">
        <f t="shared" si="5"/>
        <v>0</v>
      </c>
      <c r="K83" s="87"/>
      <c r="L83" s="90"/>
      <c r="M83" s="87"/>
      <c r="N83" s="90"/>
      <c r="O83" s="89"/>
      <c r="P83" s="90"/>
      <c r="Q83" s="119"/>
      <c r="R83" s="90"/>
      <c r="S83" s="87"/>
      <c r="T83" s="90"/>
      <c r="U83" s="159"/>
      <c r="V83" s="90"/>
      <c r="W83" s="87"/>
      <c r="X83" s="90"/>
      <c r="Y83" s="87"/>
      <c r="Z83" s="90"/>
      <c r="AA83" s="119"/>
      <c r="AB83" s="90"/>
      <c r="AC83" s="119"/>
      <c r="AD83" s="90"/>
      <c r="AE83" s="89"/>
      <c r="AF83" s="90"/>
      <c r="AG83" s="82"/>
      <c r="AH83" s="90"/>
      <c r="AI83" s="83"/>
      <c r="AJ83" s="90"/>
      <c r="AK83" s="83"/>
      <c r="AL83" s="90"/>
      <c r="AM83" s="82"/>
      <c r="AN83" s="90"/>
      <c r="AO83" s="82"/>
      <c r="AP83" s="90"/>
      <c r="AQ83" s="141">
        <f t="shared" si="6"/>
        <v>0</v>
      </c>
      <c r="AR83" s="142"/>
      <c r="AS83" s="781">
        <f>F83+H83+L83+T83+J83+X83+Z83+AD83+N83+P83+V83+R83+AB83+AH83+AF83+AL83+AJ83+AN83+AP83+D83</f>
        <v>0</v>
      </c>
      <c r="AT83" s="139"/>
      <c r="AU83" s="769"/>
      <c r="AV83" s="783"/>
    </row>
    <row r="84" spans="1:48" s="2" customFormat="1" ht="27.75" customHeight="1" hidden="1">
      <c r="A84" s="18"/>
      <c r="B84" s="70" t="s">
        <v>57</v>
      </c>
      <c r="C84" s="122"/>
      <c r="D84" s="113"/>
      <c r="E84" s="87"/>
      <c r="F84" s="113"/>
      <c r="G84" s="87"/>
      <c r="H84" s="113"/>
      <c r="I84" s="87"/>
      <c r="J84" s="778">
        <f t="shared" si="5"/>
        <v>0</v>
      </c>
      <c r="K84" s="87"/>
      <c r="L84" s="90"/>
      <c r="M84" s="87"/>
      <c r="N84" s="90"/>
      <c r="O84" s="87"/>
      <c r="P84" s="90"/>
      <c r="Q84" s="87"/>
      <c r="R84" s="90"/>
      <c r="S84" s="87"/>
      <c r="T84" s="90"/>
      <c r="U84" s="159"/>
      <c r="V84" s="90"/>
      <c r="W84" s="87"/>
      <c r="X84" s="90"/>
      <c r="Y84" s="87"/>
      <c r="Z84" s="90"/>
      <c r="AA84" s="87"/>
      <c r="AB84" s="90"/>
      <c r="AC84" s="87"/>
      <c r="AD84" s="90"/>
      <c r="AE84" s="129"/>
      <c r="AF84" s="90"/>
      <c r="AG84" s="82"/>
      <c r="AH84" s="90"/>
      <c r="AI84" s="122"/>
      <c r="AJ84" s="90"/>
      <c r="AK84" s="122"/>
      <c r="AL84" s="90"/>
      <c r="AM84" s="82"/>
      <c r="AN84" s="90"/>
      <c r="AO84" s="82"/>
      <c r="AP84" s="90"/>
      <c r="AQ84" s="141">
        <f t="shared" si="6"/>
        <v>0</v>
      </c>
      <c r="AR84" s="142"/>
      <c r="AS84" s="781">
        <f>F84+H84+L84+T84+J84+X84+Z84+AD84+N84+P84+V84+R84+AB84+AH84+AF84+AL84+AJ84+AN84+AP84+D84</f>
        <v>0</v>
      </c>
      <c r="AT84" s="144"/>
      <c r="AU84" s="769"/>
      <c r="AV84" s="783"/>
    </row>
    <row r="85" spans="1:48" s="2" customFormat="1" ht="27.75" customHeight="1" hidden="1">
      <c r="A85" s="18"/>
      <c r="B85" s="78" t="s">
        <v>59</v>
      </c>
      <c r="C85" s="122"/>
      <c r="D85" s="113"/>
      <c r="E85" s="89"/>
      <c r="F85" s="113"/>
      <c r="G85" s="87"/>
      <c r="H85" s="113"/>
      <c r="I85" s="87"/>
      <c r="J85" s="778">
        <f t="shared" si="5"/>
        <v>0</v>
      </c>
      <c r="K85" s="87"/>
      <c r="L85" s="90"/>
      <c r="M85" s="68"/>
      <c r="N85" s="90"/>
      <c r="O85" s="87"/>
      <c r="P85" s="90"/>
      <c r="Q85" s="89"/>
      <c r="R85" s="90"/>
      <c r="S85" s="87"/>
      <c r="T85" s="90"/>
      <c r="U85" s="159"/>
      <c r="V85" s="90"/>
      <c r="W85" s="87"/>
      <c r="X85" s="90"/>
      <c r="Y85" s="87"/>
      <c r="Z85" s="90"/>
      <c r="AA85" s="89"/>
      <c r="AB85" s="90"/>
      <c r="AC85" s="89"/>
      <c r="AD85" s="90"/>
      <c r="AE85" s="129"/>
      <c r="AF85" s="90"/>
      <c r="AG85" s="123"/>
      <c r="AH85" s="90"/>
      <c r="AI85" s="122"/>
      <c r="AJ85" s="90"/>
      <c r="AK85" s="122"/>
      <c r="AL85" s="90"/>
      <c r="AM85" s="123"/>
      <c r="AN85" s="90"/>
      <c r="AO85" s="123"/>
      <c r="AP85" s="90"/>
      <c r="AQ85" s="141">
        <f t="shared" si="6"/>
        <v>0</v>
      </c>
      <c r="AR85" s="142"/>
      <c r="AS85" s="781">
        <f>F85+H85+L85+T85+J85+X85+Z85+AD85+N85+P85+V85+R85+AB85+AH85+AF85+AL85+AJ85+AN85+AP85+D85</f>
        <v>0</v>
      </c>
      <c r="AT85" s="144"/>
      <c r="AU85" s="769"/>
      <c r="AV85" s="783"/>
    </row>
    <row r="86" spans="1:48" s="2" customFormat="1" ht="27.75" customHeight="1" hidden="1">
      <c r="A86" s="24"/>
      <c r="B86" s="74" t="s">
        <v>46</v>
      </c>
      <c r="C86" s="83"/>
      <c r="D86" s="96"/>
      <c r="E86" s="89"/>
      <c r="F86" s="96"/>
      <c r="G86" s="87"/>
      <c r="H86" s="96"/>
      <c r="I86" s="87"/>
      <c r="J86" s="778">
        <f t="shared" si="5"/>
        <v>0</v>
      </c>
      <c r="K86" s="87">
        <v>0</v>
      </c>
      <c r="L86" s="90">
        <v>0</v>
      </c>
      <c r="M86" s="89"/>
      <c r="N86" s="90"/>
      <c r="O86" s="829"/>
      <c r="P86" s="90"/>
      <c r="Q86" s="91"/>
      <c r="R86" s="90"/>
      <c r="S86" s="87"/>
      <c r="T86" s="90"/>
      <c r="U86" s="159"/>
      <c r="V86" s="90"/>
      <c r="W86" s="87"/>
      <c r="X86" s="90"/>
      <c r="Y86" s="87"/>
      <c r="Z86" s="90"/>
      <c r="AA86" s="91"/>
      <c r="AB86" s="90"/>
      <c r="AC86" s="91"/>
      <c r="AD86" s="90"/>
      <c r="AE86" s="89"/>
      <c r="AF86" s="90"/>
      <c r="AG86" s="83"/>
      <c r="AH86" s="90"/>
      <c r="AI86" s="83"/>
      <c r="AJ86" s="90"/>
      <c r="AK86" s="83"/>
      <c r="AL86" s="90"/>
      <c r="AM86" s="83"/>
      <c r="AN86" s="90"/>
      <c r="AO86" s="83"/>
      <c r="AP86" s="90"/>
      <c r="AQ86" s="141">
        <f t="shared" si="6"/>
        <v>0</v>
      </c>
      <c r="AR86" s="142"/>
      <c r="AS86" s="781">
        <f>F86+H86+L86+T86+J86+X86+Z86+AD86+N86+P86+V86+R86+AB86+AH86+AF86+AL86+AJ86+AN86+AP86+D86</f>
        <v>0</v>
      </c>
      <c r="AT86" s="139"/>
      <c r="AU86" s="769"/>
      <c r="AV86" s="783"/>
    </row>
    <row r="87" spans="1:48" s="2" customFormat="1" ht="27.75" customHeight="1" hidden="1">
      <c r="A87" s="24"/>
      <c r="B87" s="79" t="s">
        <v>45</v>
      </c>
      <c r="C87" s="83"/>
      <c r="D87" s="96"/>
      <c r="E87" s="89"/>
      <c r="F87" s="96"/>
      <c r="G87" s="87"/>
      <c r="H87" s="96"/>
      <c r="I87" s="87"/>
      <c r="J87" s="778">
        <f t="shared" si="5"/>
        <v>0</v>
      </c>
      <c r="K87" s="87"/>
      <c r="L87" s="90"/>
      <c r="M87" s="87"/>
      <c r="N87" s="90"/>
      <c r="O87" s="828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89"/>
      <c r="AF87" s="90"/>
      <c r="AG87" s="82"/>
      <c r="AH87" s="90"/>
      <c r="AI87" s="83"/>
      <c r="AJ87" s="90"/>
      <c r="AK87" s="83"/>
      <c r="AL87" s="90"/>
      <c r="AM87" s="82"/>
      <c r="AN87" s="90"/>
      <c r="AO87" s="82"/>
      <c r="AP87" s="90"/>
      <c r="AQ87" s="141">
        <f t="shared" si="6"/>
        <v>0</v>
      </c>
      <c r="AR87" s="142"/>
      <c r="AS87" s="781">
        <f>F87+H87+L87+T87+J87+X87+Z87+AD87+N87+P87+V87+R87+AB87+AH87+AF87+AL87+AJ87+AN87+AP87+D87</f>
        <v>0</v>
      </c>
      <c r="AT87" s="144"/>
      <c r="AU87" s="769"/>
      <c r="AV87" s="783"/>
    </row>
    <row r="88" spans="1:48" s="2" customFormat="1" ht="27.75" customHeight="1" hidden="1">
      <c r="A88" s="24"/>
      <c r="B88" s="76" t="s">
        <v>48</v>
      </c>
      <c r="C88" s="83"/>
      <c r="D88" s="96"/>
      <c r="E88" s="89"/>
      <c r="F88" s="96"/>
      <c r="G88" s="87"/>
      <c r="H88" s="96"/>
      <c r="I88" s="87"/>
      <c r="J88" s="778">
        <f t="shared" si="5"/>
        <v>0</v>
      </c>
      <c r="K88" s="87">
        <v>0</v>
      </c>
      <c r="L88" s="90">
        <v>0</v>
      </c>
      <c r="M88" s="89"/>
      <c r="N88" s="90"/>
      <c r="O88" s="87"/>
      <c r="P88" s="90"/>
      <c r="Q88" s="107"/>
      <c r="R88" s="90"/>
      <c r="S88" s="87"/>
      <c r="T88" s="90"/>
      <c r="U88" s="159"/>
      <c r="V88" s="90"/>
      <c r="W88" s="87"/>
      <c r="X88" s="90"/>
      <c r="Y88" s="87"/>
      <c r="Z88" s="90"/>
      <c r="AA88" s="107"/>
      <c r="AB88" s="90"/>
      <c r="AC88" s="107"/>
      <c r="AD88" s="90"/>
      <c r="AE88" s="89"/>
      <c r="AF88" s="90"/>
      <c r="AG88" s="83"/>
      <c r="AH88" s="90"/>
      <c r="AI88" s="83"/>
      <c r="AJ88" s="90"/>
      <c r="AK88" s="83"/>
      <c r="AL88" s="90"/>
      <c r="AM88" s="83"/>
      <c r="AN88" s="90"/>
      <c r="AO88" s="83"/>
      <c r="AP88" s="90"/>
      <c r="AQ88" s="141">
        <f t="shared" si="6"/>
        <v>0</v>
      </c>
      <c r="AR88" s="142"/>
      <c r="AS88" s="781">
        <f>F88+H88+L88+T88+J88+X88+Z88+AD88+N88+P88+V88+R88+AB88+AH88+AF88+AL88+AJ88+AN88+AP88+D88</f>
        <v>0</v>
      </c>
      <c r="AT88" s="139"/>
      <c r="AU88" s="769"/>
      <c r="AV88" s="783"/>
    </row>
    <row r="89" spans="1:48" s="2" customFormat="1" ht="27.75" customHeight="1" hidden="1">
      <c r="A89" s="25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5"/>
        <v>0</v>
      </c>
      <c r="K89" s="89"/>
      <c r="L89" s="90"/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10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6"/>
        <v>0</v>
      </c>
      <c r="AR89" s="142"/>
      <c r="AS89" s="781">
        <f>F89+H89+L89+T89+J89+X89+Z89+AD89+N89+P89+V89+R89+AB89+AH89+AF89+AL89+AJ89+AN89+AP89+D89</f>
        <v>0</v>
      </c>
      <c r="AT89" s="139"/>
      <c r="AU89" s="769"/>
      <c r="AV89" s="783"/>
    </row>
    <row r="90" spans="2:48" s="2" customFormat="1" ht="27.75" customHeight="1" hidden="1">
      <c r="B90" s="74" t="s">
        <v>50</v>
      </c>
      <c r="C90" s="65"/>
      <c r="D90" s="64"/>
      <c r="E90" s="91"/>
      <c r="F90" s="64"/>
      <c r="G90" s="91"/>
      <c r="H90" s="64"/>
      <c r="I90" s="87"/>
      <c r="J90" s="778">
        <f t="shared" si="5"/>
        <v>0</v>
      </c>
      <c r="K90" s="91"/>
      <c r="L90" s="92"/>
      <c r="M90" s="91"/>
      <c r="N90" s="90"/>
      <c r="O90" s="828"/>
      <c r="P90" s="90"/>
      <c r="Q90" s="102"/>
      <c r="R90" s="90"/>
      <c r="S90" s="102"/>
      <c r="T90" s="90"/>
      <c r="U90" s="159"/>
      <c r="V90" s="90"/>
      <c r="W90" s="102"/>
      <c r="X90" s="90"/>
      <c r="Y90" s="87"/>
      <c r="Z90" s="90"/>
      <c r="AA90" s="102"/>
      <c r="AB90" s="90"/>
      <c r="AC90" s="102"/>
      <c r="AD90" s="90"/>
      <c r="AE90" s="91"/>
      <c r="AF90" s="90"/>
      <c r="AG90" s="65"/>
      <c r="AH90" s="90"/>
      <c r="AI90" s="65"/>
      <c r="AJ90" s="90"/>
      <c r="AK90" s="65"/>
      <c r="AL90" s="90"/>
      <c r="AM90" s="65"/>
      <c r="AN90" s="90"/>
      <c r="AO90" s="65"/>
      <c r="AP90" s="90"/>
      <c r="AQ90" s="141">
        <f t="shared" si="6"/>
        <v>0</v>
      </c>
      <c r="AR90" s="142"/>
      <c r="AS90" s="781">
        <f>F90+H90+L90+T90+J90+X90+Z90+AD90+N90+P90+V90+R90+AB90+AH90+AF90+AL90+AJ90+AN90+AP90+D90</f>
        <v>0</v>
      </c>
      <c r="AT90" s="92"/>
      <c r="AU90" s="769"/>
      <c r="AV90" s="783"/>
    </row>
    <row r="91" spans="2:48" s="2" customFormat="1" ht="28.5" customHeight="1" hidden="1" thickBot="1">
      <c r="B91" s="81" t="s">
        <v>52</v>
      </c>
      <c r="C91" s="84"/>
      <c r="D91" s="97"/>
      <c r="E91" s="93"/>
      <c r="F91" s="97"/>
      <c r="G91" s="93"/>
      <c r="H91" s="97"/>
      <c r="I91" s="93"/>
      <c r="J91" s="778">
        <f t="shared" si="5"/>
        <v>0</v>
      </c>
      <c r="K91" s="93"/>
      <c r="L91" s="94"/>
      <c r="M91" s="93"/>
      <c r="N91" s="94"/>
      <c r="O91" s="830"/>
      <c r="P91" s="94"/>
      <c r="Q91" s="103"/>
      <c r="R91" s="94"/>
      <c r="S91" s="103"/>
      <c r="T91" s="94"/>
      <c r="U91" s="789"/>
      <c r="V91" s="94"/>
      <c r="W91" s="93"/>
      <c r="X91" s="94"/>
      <c r="Y91" s="93"/>
      <c r="Z91" s="94"/>
      <c r="AA91" s="103"/>
      <c r="AB91" s="94"/>
      <c r="AC91" s="103"/>
      <c r="AD91" s="94"/>
      <c r="AE91" s="93"/>
      <c r="AF91" s="94"/>
      <c r="AG91" s="84"/>
      <c r="AH91" s="94"/>
      <c r="AI91" s="84"/>
      <c r="AJ91" s="94"/>
      <c r="AK91" s="84"/>
      <c r="AL91" s="94"/>
      <c r="AM91" s="84"/>
      <c r="AN91" s="94"/>
      <c r="AO91" s="84"/>
      <c r="AP91" s="94"/>
      <c r="AQ91" s="141">
        <f t="shared" si="6"/>
        <v>0</v>
      </c>
      <c r="AR91" s="142"/>
      <c r="AS91" s="781">
        <f>F91+H91+L91+T91+J91+X91+Z91+AD91+N91+P91+V91+R91+AB91+AH91+AF91+AL91+AJ91+AN91+AP91+D91</f>
        <v>0</v>
      </c>
      <c r="AT91" s="92"/>
      <c r="AU91" s="769"/>
      <c r="AV91" s="783"/>
    </row>
    <row r="92" spans="15:29" s="2" customFormat="1" ht="16.5">
      <c r="O92" s="25"/>
      <c r="Q92" s="26"/>
      <c r="U92" s="821"/>
      <c r="AA92" s="26"/>
      <c r="AC92" s="26"/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9:29" ht="16.5">
      <c r="I101" s="1"/>
      <c r="O101" s="825"/>
      <c r="Q101" s="27"/>
      <c r="U101" s="820"/>
      <c r="Y101" s="1"/>
      <c r="AA101" s="27"/>
      <c r="AC101" s="27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15:27" ht="16.5">
      <c r="O105" s="27"/>
      <c r="Q105" s="27"/>
      <c r="AA105" s="27"/>
    </row>
    <row r="106" spans="15:27" ht="16.5">
      <c r="O106" s="27"/>
      <c r="Q106" s="27"/>
      <c r="AA106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35" sqref="AR3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6" t="s">
        <v>0</v>
      </c>
      <c r="B8" s="869" t="s">
        <v>1</v>
      </c>
      <c r="C8" s="862" t="s">
        <v>102</v>
      </c>
      <c r="D8" s="863"/>
      <c r="E8" s="862" t="s">
        <v>116</v>
      </c>
      <c r="F8" s="863"/>
      <c r="G8" s="862" t="s">
        <v>117</v>
      </c>
      <c r="H8" s="863"/>
      <c r="I8" s="862" t="s">
        <v>254</v>
      </c>
      <c r="J8" s="863"/>
      <c r="K8" s="862" t="s">
        <v>126</v>
      </c>
      <c r="L8" s="863"/>
      <c r="M8" s="862" t="s">
        <v>257</v>
      </c>
      <c r="N8" s="863"/>
      <c r="O8" s="862" t="s">
        <v>260</v>
      </c>
      <c r="P8" s="863"/>
      <c r="Q8" s="862" t="s">
        <v>261</v>
      </c>
      <c r="R8" s="863"/>
      <c r="S8" s="862" t="s">
        <v>263</v>
      </c>
      <c r="T8" s="863"/>
      <c r="U8" s="862" t="s">
        <v>264</v>
      </c>
      <c r="V8" s="863"/>
      <c r="W8" s="862" t="s">
        <v>267</v>
      </c>
      <c r="X8" s="863"/>
      <c r="Y8" s="862" t="s">
        <v>176</v>
      </c>
      <c r="Z8" s="863"/>
      <c r="AA8" s="862" t="s">
        <v>119</v>
      </c>
      <c r="AB8" s="863"/>
      <c r="AC8" s="862" t="s">
        <v>160</v>
      </c>
      <c r="AD8" s="863"/>
      <c r="AE8" s="871" t="s">
        <v>270</v>
      </c>
      <c r="AF8" s="872"/>
      <c r="AG8" s="862" t="s">
        <v>271</v>
      </c>
      <c r="AH8" s="872"/>
      <c r="AI8" s="862" t="s">
        <v>180</v>
      </c>
      <c r="AJ8" s="863"/>
      <c r="AK8" s="862" t="s">
        <v>178</v>
      </c>
      <c r="AL8" s="863"/>
      <c r="AM8" s="871" t="s">
        <v>195</v>
      </c>
      <c r="AN8" s="872"/>
      <c r="AO8" s="875"/>
      <c r="AP8" s="876"/>
      <c r="AQ8" s="862" t="s">
        <v>3</v>
      </c>
      <c r="AR8" s="863"/>
      <c r="AS8" s="862" t="s">
        <v>4</v>
      </c>
      <c r="AT8" s="863"/>
      <c r="AU8" s="862" t="s">
        <v>5</v>
      </c>
      <c r="AV8" s="863"/>
      <c r="AW8" s="3"/>
    </row>
    <row r="9" spans="1:49" ht="16.5">
      <c r="A9" s="867"/>
      <c r="B9" s="868"/>
      <c r="C9" s="864"/>
      <c r="D9" s="865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73"/>
      <c r="AF9" s="874"/>
      <c r="AG9" s="864"/>
      <c r="AH9" s="874"/>
      <c r="AI9" s="864"/>
      <c r="AJ9" s="865"/>
      <c r="AK9" s="864"/>
      <c r="AL9" s="865"/>
      <c r="AM9" s="873"/>
      <c r="AN9" s="874"/>
      <c r="AO9" s="877"/>
      <c r="AP9" s="878"/>
      <c r="AQ9" s="864"/>
      <c r="AR9" s="865"/>
      <c r="AS9" s="864"/>
      <c r="AT9" s="865"/>
      <c r="AU9" s="864"/>
      <c r="AV9" s="865"/>
      <c r="AW9" s="3"/>
    </row>
    <row r="10" spans="1:49" ht="30" customHeight="1" thickBot="1">
      <c r="A10" s="868"/>
      <c r="B10" s="870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102</v>
      </c>
      <c r="D8" s="876"/>
      <c r="E8" s="875" t="s">
        <v>117</v>
      </c>
      <c r="F8" s="876"/>
      <c r="G8" s="875" t="s">
        <v>182</v>
      </c>
      <c r="H8" s="876"/>
      <c r="I8" s="875" t="s">
        <v>176</v>
      </c>
      <c r="J8" s="876"/>
      <c r="K8" s="875"/>
      <c r="L8" s="876"/>
      <c r="M8" s="875"/>
      <c r="N8" s="876"/>
      <c r="O8" s="875"/>
      <c r="P8" s="876"/>
      <c r="Q8" s="875"/>
      <c r="R8" s="876"/>
      <c r="S8" s="875"/>
      <c r="T8" s="876"/>
      <c r="U8" s="875"/>
      <c r="V8" s="876"/>
      <c r="W8" s="875"/>
      <c r="X8" s="876"/>
      <c r="Y8" s="875"/>
      <c r="Z8" s="876"/>
      <c r="AA8" s="875"/>
      <c r="AB8" s="876"/>
      <c r="AC8" s="875"/>
      <c r="AD8" s="876"/>
      <c r="AE8" s="875"/>
      <c r="AF8" s="876"/>
      <c r="AG8" s="875"/>
      <c r="AH8" s="876"/>
      <c r="AI8" s="875"/>
      <c r="AJ8" s="876"/>
      <c r="AK8" s="875"/>
      <c r="AL8" s="881"/>
      <c r="AM8" s="875"/>
      <c r="AN8" s="876"/>
      <c r="AO8" s="875"/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2</v>
      </c>
      <c r="D8" s="876"/>
      <c r="E8" s="875" t="s">
        <v>102</v>
      </c>
      <c r="F8" s="876"/>
      <c r="G8" s="875" t="s">
        <v>115</v>
      </c>
      <c r="H8" s="876"/>
      <c r="I8" s="875" t="s">
        <v>116</v>
      </c>
      <c r="J8" s="876"/>
      <c r="K8" s="875" t="s">
        <v>117</v>
      </c>
      <c r="L8" s="876"/>
      <c r="M8" s="875" t="s">
        <v>118</v>
      </c>
      <c r="N8" s="876"/>
      <c r="O8" s="875" t="s">
        <v>119</v>
      </c>
      <c r="P8" s="876"/>
      <c r="Q8" s="875" t="s">
        <v>126</v>
      </c>
      <c r="R8" s="876"/>
      <c r="S8" s="875" t="s">
        <v>130</v>
      </c>
      <c r="T8" s="876"/>
      <c r="U8" s="875" t="s">
        <v>157</v>
      </c>
      <c r="V8" s="876"/>
      <c r="W8" s="875" t="s">
        <v>158</v>
      </c>
      <c r="X8" s="876"/>
      <c r="Y8" s="875" t="s">
        <v>160</v>
      </c>
      <c r="Z8" s="876"/>
      <c r="AA8" s="875" t="s">
        <v>174</v>
      </c>
      <c r="AB8" s="876"/>
      <c r="AC8" s="875" t="s">
        <v>176</v>
      </c>
      <c r="AD8" s="876"/>
      <c r="AE8" s="875" t="s">
        <v>177</v>
      </c>
      <c r="AF8" s="876"/>
      <c r="AG8" s="875" t="s">
        <v>178</v>
      </c>
      <c r="AH8" s="876"/>
      <c r="AI8" s="875" t="s">
        <v>180</v>
      </c>
      <c r="AJ8" s="876"/>
      <c r="AK8" s="875" t="s">
        <v>182</v>
      </c>
      <c r="AL8" s="881"/>
      <c r="AM8" s="875" t="s">
        <v>192</v>
      </c>
      <c r="AN8" s="876"/>
      <c r="AO8" s="875" t="s">
        <v>195</v>
      </c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4" t="s">
        <v>0</v>
      </c>
      <c r="B8" s="897" t="s">
        <v>1</v>
      </c>
      <c r="C8" s="900" t="s">
        <v>2</v>
      </c>
      <c r="D8" s="901"/>
      <c r="E8" s="900" t="s">
        <v>102</v>
      </c>
      <c r="F8" s="901"/>
      <c r="G8" s="900" t="s">
        <v>206</v>
      </c>
      <c r="H8" s="901"/>
      <c r="I8" s="900" t="s">
        <v>119</v>
      </c>
      <c r="J8" s="901"/>
      <c r="K8" s="900" t="s">
        <v>207</v>
      </c>
      <c r="L8" s="901"/>
      <c r="M8" s="900" t="s">
        <v>118</v>
      </c>
      <c r="N8" s="901"/>
      <c r="O8" s="900" t="s">
        <v>117</v>
      </c>
      <c r="P8" s="901"/>
      <c r="Q8" s="900" t="s">
        <v>160</v>
      </c>
      <c r="R8" s="901"/>
      <c r="S8" s="900" t="s">
        <v>208</v>
      </c>
      <c r="T8" s="901"/>
      <c r="U8" s="900" t="s">
        <v>157</v>
      </c>
      <c r="V8" s="901"/>
      <c r="W8" s="900" t="s">
        <v>209</v>
      </c>
      <c r="X8" s="901"/>
      <c r="Y8" s="900" t="s">
        <v>116</v>
      </c>
      <c r="Z8" s="901"/>
      <c r="AA8" s="900" t="s">
        <v>180</v>
      </c>
      <c r="AB8" s="901"/>
      <c r="AC8" s="900" t="s">
        <v>210</v>
      </c>
      <c r="AD8" s="901"/>
      <c r="AE8" s="900" t="s">
        <v>126</v>
      </c>
      <c r="AF8" s="901"/>
      <c r="AG8" s="900" t="s">
        <v>177</v>
      </c>
      <c r="AH8" s="901"/>
      <c r="AI8" s="900" t="s">
        <v>211</v>
      </c>
      <c r="AJ8" s="901"/>
      <c r="AK8" s="900" t="s">
        <v>176</v>
      </c>
      <c r="AL8" s="904"/>
      <c r="AM8" s="900" t="s">
        <v>212</v>
      </c>
      <c r="AN8" s="901"/>
      <c r="AO8" s="904" t="s">
        <v>195</v>
      </c>
      <c r="AP8" s="901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895"/>
      <c r="B9" s="898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2"/>
      <c r="Z9" s="903"/>
      <c r="AA9" s="902"/>
      <c r="AB9" s="903"/>
      <c r="AC9" s="902"/>
      <c r="AD9" s="903"/>
      <c r="AE9" s="902"/>
      <c r="AF9" s="903"/>
      <c r="AG9" s="902"/>
      <c r="AH9" s="903"/>
      <c r="AI9" s="902"/>
      <c r="AJ9" s="903"/>
      <c r="AK9" s="902"/>
      <c r="AL9" s="905"/>
      <c r="AM9" s="902"/>
      <c r="AN9" s="903"/>
      <c r="AO9" s="905"/>
      <c r="AP9" s="903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6"/>
      <c r="B10" s="89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12" t="s">
        <v>233</v>
      </c>
      <c r="BD19" s="91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4" t="s">
        <v>71</v>
      </c>
      <c r="AY20" s="914"/>
      <c r="AZ20" s="400">
        <v>4</v>
      </c>
      <c r="BA20" s="400">
        <v>5</v>
      </c>
      <c r="BB20" s="401" t="s">
        <v>232</v>
      </c>
      <c r="BC20" s="912" t="s">
        <v>234</v>
      </c>
      <c r="BD20" s="91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3" t="s">
        <v>200</v>
      </c>
      <c r="AY24" s="91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3" t="s">
        <v>71</v>
      </c>
      <c r="AY25" s="91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5" t="s">
        <v>13</v>
      </c>
      <c r="AY26" s="91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3" t="s">
        <v>200</v>
      </c>
      <c r="AY35" s="91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5" t="s">
        <v>26</v>
      </c>
      <c r="AY36" s="918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6" t="s">
        <v>27</v>
      </c>
      <c r="AY37" s="917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6" t="s">
        <v>29</v>
      </c>
      <c r="AY38" s="917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3" t="s">
        <v>200</v>
      </c>
      <c r="AY41" s="91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5" t="s">
        <v>243</v>
      </c>
      <c r="AY42" s="918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6" t="s">
        <v>69</v>
      </c>
      <c r="AY43" s="917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6" t="s">
        <v>79</v>
      </c>
      <c r="AY44" s="917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2022-05-30T06:34:27Z</dcterms:modified>
  <cp:category/>
  <cp:version/>
  <cp:contentType/>
  <cp:contentStatus/>
</cp:coreProperties>
</file>